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econdary School\HOF\Target grades\"/>
    </mc:Choice>
  </mc:AlternateContent>
  <bookViews>
    <workbookView xWindow="0" yWindow="0" windowWidth="28800" windowHeight="11700"/>
  </bookViews>
  <sheets>
    <sheet name="Yearly Totals Maths" sheetId="13" r:id="rId1"/>
    <sheet name="Yearly % Maths" sheetId="14" r:id="rId2"/>
    <sheet name="Yearly Totals English" sheetId="15" r:id="rId3"/>
    <sheet name="Yearly % English" sheetId="16" r:id="rId4"/>
    <sheet name="Yearly Art Total" sheetId="7" r:id="rId5"/>
    <sheet name="Yearly Art %" sheetId="11" r:id="rId6"/>
    <sheet name="Yearly Photog Total" sheetId="6" r:id="rId7"/>
    <sheet name="Yearly Photog %" sheetId="12" r:id="rId8"/>
    <sheet name="Yearly Graphics Total" sheetId="5" r:id="rId9"/>
    <sheet name="Yearly Graphics Percentage" sheetId="9" r:id="rId10"/>
    <sheet name="Yearly Science Total" sheetId="4" r:id="rId11"/>
    <sheet name="Yearly Science %" sheetId="10" r:id="rId12"/>
    <sheet name="Yearly Fine Arts Total" sheetId="3" r:id="rId13"/>
    <sheet name="Yearly Fine Arts %" sheetId="8" r:id="rId14"/>
  </sheets>
  <externalReferences>
    <externalReference r:id="rId15"/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0" l="1"/>
  <c r="G6" i="10"/>
  <c r="G7" i="10"/>
  <c r="G8" i="10"/>
  <c r="G9" i="10"/>
  <c r="G10" i="10"/>
  <c r="G11" i="10"/>
  <c r="G12" i="10"/>
  <c r="G4" i="10"/>
  <c r="G5" i="12"/>
  <c r="G6" i="12"/>
  <c r="G7" i="12"/>
  <c r="G8" i="12"/>
  <c r="G9" i="12"/>
  <c r="G10" i="12"/>
  <c r="G11" i="12"/>
  <c r="G12" i="12"/>
  <c r="G4" i="12"/>
  <c r="H5" i="11"/>
  <c r="H6" i="11"/>
  <c r="H7" i="11"/>
  <c r="H8" i="11"/>
  <c r="H9" i="11"/>
  <c r="H10" i="11"/>
  <c r="H11" i="11"/>
  <c r="H12" i="11"/>
  <c r="H4" i="11"/>
  <c r="G5" i="11"/>
  <c r="G6" i="11"/>
  <c r="G7" i="11"/>
  <c r="G8" i="11"/>
  <c r="G9" i="11"/>
  <c r="G10" i="11"/>
  <c r="G11" i="11"/>
  <c r="G12" i="11"/>
  <c r="G4" i="11"/>
  <c r="H13" i="7"/>
  <c r="G13" i="7"/>
  <c r="G5" i="14"/>
  <c r="G6" i="14"/>
  <c r="G7" i="14"/>
  <c r="G8" i="14"/>
  <c r="G9" i="14"/>
  <c r="G10" i="14"/>
  <c r="G11" i="14"/>
  <c r="G12" i="14"/>
  <c r="G4" i="14"/>
  <c r="G5" i="4"/>
  <c r="G6" i="4"/>
  <c r="G7" i="4"/>
  <c r="G8" i="4"/>
  <c r="G9" i="4"/>
  <c r="G10" i="4"/>
  <c r="G11" i="4"/>
  <c r="G12" i="4"/>
  <c r="G4" i="4"/>
  <c r="G5" i="6"/>
  <c r="G6" i="6"/>
  <c r="G7" i="6"/>
  <c r="G8" i="6"/>
  <c r="G9" i="6"/>
  <c r="G10" i="6"/>
  <c r="G11" i="6"/>
  <c r="G12" i="6"/>
  <c r="G4" i="6"/>
  <c r="G5" i="7"/>
  <c r="G6" i="7"/>
  <c r="G7" i="7"/>
  <c r="G8" i="7"/>
  <c r="G9" i="7"/>
  <c r="G10" i="7"/>
  <c r="G11" i="7"/>
  <c r="G12" i="7"/>
  <c r="G4" i="7"/>
  <c r="G5" i="15"/>
  <c r="G6" i="15"/>
  <c r="G7" i="15"/>
  <c r="G8" i="15"/>
  <c r="G9" i="15"/>
  <c r="G10" i="15"/>
  <c r="G11" i="15"/>
  <c r="G12" i="15"/>
  <c r="G4" i="15"/>
  <c r="G5" i="13"/>
  <c r="G6" i="13"/>
  <c r="G7" i="13"/>
  <c r="G8" i="13"/>
  <c r="G9" i="13"/>
  <c r="G10" i="13"/>
  <c r="G11" i="13"/>
  <c r="G12" i="13"/>
  <c r="G4" i="13"/>
  <c r="E13" i="13" l="1"/>
  <c r="F13" i="13"/>
  <c r="G13" i="13"/>
  <c r="H13" i="13"/>
  <c r="D13" i="13"/>
  <c r="G13" i="3" l="1"/>
  <c r="G13" i="4"/>
  <c r="G13" i="5" l="1"/>
  <c r="G13" i="6"/>
  <c r="D13" i="6"/>
  <c r="H5" i="3"/>
  <c r="H6" i="3"/>
  <c r="H7" i="3"/>
  <c r="H8" i="3"/>
  <c r="H9" i="3"/>
  <c r="H10" i="3"/>
  <c r="H11" i="3"/>
  <c r="H12" i="3"/>
  <c r="H4" i="3"/>
  <c r="F5" i="3"/>
  <c r="F6" i="3"/>
  <c r="F7" i="3"/>
  <c r="F8" i="3"/>
  <c r="F9" i="3"/>
  <c r="F10" i="3"/>
  <c r="F11" i="3"/>
  <c r="F12" i="3"/>
  <c r="F4" i="3"/>
  <c r="E5" i="3"/>
  <c r="E6" i="3"/>
  <c r="E7" i="3"/>
  <c r="E8" i="3"/>
  <c r="E9" i="3"/>
  <c r="E10" i="3"/>
  <c r="E11" i="3"/>
  <c r="E12" i="3"/>
  <c r="E4" i="3"/>
  <c r="D5" i="3"/>
  <c r="D6" i="3"/>
  <c r="D7" i="3"/>
  <c r="D8" i="3"/>
  <c r="D9" i="3"/>
  <c r="D10" i="3"/>
  <c r="D11" i="3"/>
  <c r="D12" i="3"/>
  <c r="D4" i="3"/>
  <c r="H5" i="4"/>
  <c r="H6" i="4"/>
  <c r="H7" i="4"/>
  <c r="H8" i="4"/>
  <c r="H9" i="4"/>
  <c r="H10" i="4"/>
  <c r="H11" i="4"/>
  <c r="H12" i="4"/>
  <c r="H4" i="4"/>
  <c r="F5" i="4"/>
  <c r="F6" i="4"/>
  <c r="F7" i="4"/>
  <c r="F8" i="4"/>
  <c r="F9" i="4"/>
  <c r="F10" i="4"/>
  <c r="F11" i="4"/>
  <c r="F12" i="4"/>
  <c r="F4" i="4"/>
  <c r="E5" i="4"/>
  <c r="E6" i="4"/>
  <c r="E7" i="4"/>
  <c r="E8" i="4"/>
  <c r="E9" i="4"/>
  <c r="E10" i="4"/>
  <c r="E11" i="4"/>
  <c r="E12" i="4"/>
  <c r="E4" i="4"/>
  <c r="D5" i="4"/>
  <c r="D6" i="4"/>
  <c r="D7" i="4"/>
  <c r="D8" i="4"/>
  <c r="D9" i="4"/>
  <c r="D10" i="4"/>
  <c r="D11" i="4"/>
  <c r="D12" i="4"/>
  <c r="D4" i="4"/>
  <c r="H5" i="5"/>
  <c r="H6" i="5"/>
  <c r="H7" i="5"/>
  <c r="H8" i="5"/>
  <c r="H9" i="5"/>
  <c r="H10" i="5"/>
  <c r="H11" i="5"/>
  <c r="H12" i="5"/>
  <c r="H4" i="5"/>
  <c r="F5" i="5"/>
  <c r="F6" i="5"/>
  <c r="F7" i="5"/>
  <c r="F8" i="5"/>
  <c r="F9" i="5"/>
  <c r="F10" i="5"/>
  <c r="F11" i="5"/>
  <c r="F12" i="5"/>
  <c r="F4" i="5"/>
  <c r="E5" i="5"/>
  <c r="E6" i="5"/>
  <c r="E7" i="5"/>
  <c r="E8" i="5"/>
  <c r="E9" i="5"/>
  <c r="E10" i="5"/>
  <c r="E11" i="5"/>
  <c r="E12" i="5"/>
  <c r="E4" i="5"/>
  <c r="D5" i="5"/>
  <c r="D6" i="5"/>
  <c r="D7" i="5"/>
  <c r="D8" i="5"/>
  <c r="D9" i="5"/>
  <c r="D10" i="5"/>
  <c r="D11" i="5"/>
  <c r="D12" i="5"/>
  <c r="D4" i="5"/>
  <c r="E5" i="6"/>
  <c r="E6" i="6"/>
  <c r="E7" i="6"/>
  <c r="E8" i="6"/>
  <c r="E9" i="6"/>
  <c r="E10" i="6"/>
  <c r="E11" i="6"/>
  <c r="E12" i="6"/>
  <c r="E4" i="6"/>
  <c r="D13" i="5" l="1"/>
  <c r="E13" i="5"/>
  <c r="D10" i="9"/>
  <c r="H13" i="5"/>
  <c r="H8" i="9" s="1"/>
  <c r="D9" i="9"/>
  <c r="D8" i="9"/>
  <c r="F13" i="5"/>
  <c r="F7" i="9" s="1"/>
  <c r="E8" i="9"/>
  <c r="E10" i="9"/>
  <c r="E12" i="9"/>
  <c r="E6" i="9"/>
  <c r="H12" i="9"/>
  <c r="E7" i="9"/>
  <c r="F5" i="9"/>
  <c r="D5" i="9"/>
  <c r="D11" i="9"/>
  <c r="D7" i="9"/>
  <c r="D4" i="9"/>
  <c r="E9" i="9"/>
  <c r="E11" i="9"/>
  <c r="E5" i="9"/>
  <c r="H5" i="9"/>
  <c r="D12" i="9"/>
  <c r="D6" i="9"/>
  <c r="F12" i="9"/>
  <c r="F6" i="9"/>
  <c r="E13" i="3"/>
  <c r="E9" i="8" s="1"/>
  <c r="H13" i="3"/>
  <c r="E13" i="6"/>
  <c r="E9" i="12" s="1"/>
  <c r="E4" i="9"/>
  <c r="E13" i="4"/>
  <c r="E6" i="10" s="1"/>
  <c r="H4" i="10"/>
  <c r="H13" i="4"/>
  <c r="H9" i="10" s="1"/>
  <c r="H5" i="10"/>
  <c r="E11" i="8"/>
  <c r="E7" i="8"/>
  <c r="D13" i="4"/>
  <c r="D12" i="10" s="1"/>
  <c r="F13" i="4"/>
  <c r="F11" i="10" s="1"/>
  <c r="H10" i="10"/>
  <c r="D13" i="3"/>
  <c r="D8" i="8" s="1"/>
  <c r="F13" i="3"/>
  <c r="F12" i="8" s="1"/>
  <c r="F7" i="8"/>
  <c r="H12" i="15"/>
  <c r="F12" i="15"/>
  <c r="E12" i="15"/>
  <c r="D12" i="15"/>
  <c r="H11" i="15"/>
  <c r="F11" i="15"/>
  <c r="E11" i="15"/>
  <c r="D11" i="15"/>
  <c r="H10" i="15"/>
  <c r="F10" i="15"/>
  <c r="E10" i="15"/>
  <c r="D10" i="15"/>
  <c r="H9" i="15"/>
  <c r="F9" i="15"/>
  <c r="E9" i="15"/>
  <c r="D9" i="15"/>
  <c r="H8" i="15"/>
  <c r="F8" i="15"/>
  <c r="E8" i="15"/>
  <c r="D8" i="15"/>
  <c r="H7" i="15"/>
  <c r="F7" i="15"/>
  <c r="E7" i="15"/>
  <c r="D7" i="15"/>
  <c r="H6" i="15"/>
  <c r="F6" i="15"/>
  <c r="E6" i="15"/>
  <c r="D6" i="15"/>
  <c r="H5" i="15"/>
  <c r="H13" i="15" s="1"/>
  <c r="F5" i="15"/>
  <c r="E5" i="15"/>
  <c r="D5" i="15"/>
  <c r="H4" i="15"/>
  <c r="G13" i="15"/>
  <c r="F4" i="15"/>
  <c r="E4" i="15"/>
  <c r="D4" i="15"/>
  <c r="H12" i="14"/>
  <c r="F12" i="14"/>
  <c r="E12" i="14"/>
  <c r="D12" i="14"/>
  <c r="H11" i="14"/>
  <c r="F11" i="14"/>
  <c r="E11" i="14"/>
  <c r="D11" i="14"/>
  <c r="H10" i="14"/>
  <c r="F10" i="14"/>
  <c r="E10" i="14"/>
  <c r="D10" i="14"/>
  <c r="H9" i="14"/>
  <c r="F9" i="14"/>
  <c r="E9" i="14"/>
  <c r="D9" i="14"/>
  <c r="H8" i="14"/>
  <c r="F8" i="14"/>
  <c r="E8" i="14"/>
  <c r="D8" i="14"/>
  <c r="H7" i="14"/>
  <c r="F7" i="14"/>
  <c r="E7" i="14"/>
  <c r="D7" i="14"/>
  <c r="H6" i="14"/>
  <c r="F6" i="14"/>
  <c r="E6" i="14"/>
  <c r="D6" i="14"/>
  <c r="H5" i="14"/>
  <c r="F5" i="14"/>
  <c r="E5" i="14"/>
  <c r="D5" i="14"/>
  <c r="H4" i="14"/>
  <c r="F4" i="14"/>
  <c r="E4" i="14"/>
  <c r="D4" i="14"/>
  <c r="H12" i="13"/>
  <c r="F12" i="13"/>
  <c r="E12" i="13"/>
  <c r="D12" i="13"/>
  <c r="H11" i="13"/>
  <c r="F11" i="13"/>
  <c r="E11" i="13"/>
  <c r="D11" i="13"/>
  <c r="H10" i="13"/>
  <c r="F10" i="13"/>
  <c r="E10" i="13"/>
  <c r="D10" i="13"/>
  <c r="H9" i="13"/>
  <c r="F9" i="13"/>
  <c r="E9" i="13"/>
  <c r="D9" i="13"/>
  <c r="H8" i="13"/>
  <c r="F8" i="13"/>
  <c r="E8" i="13"/>
  <c r="D8" i="13"/>
  <c r="H7" i="13"/>
  <c r="F7" i="13"/>
  <c r="E7" i="13"/>
  <c r="D7" i="13"/>
  <c r="H6" i="13"/>
  <c r="F6" i="13"/>
  <c r="E6" i="13"/>
  <c r="D6" i="13"/>
  <c r="H5" i="13"/>
  <c r="F5" i="13"/>
  <c r="E5" i="13"/>
  <c r="D5" i="13"/>
  <c r="H4" i="13"/>
  <c r="F4" i="13"/>
  <c r="E4" i="13"/>
  <c r="D4" i="13"/>
  <c r="D4" i="10" l="1"/>
  <c r="F11" i="9"/>
  <c r="H4" i="9"/>
  <c r="E6" i="8"/>
  <c r="E10" i="8"/>
  <c r="F4" i="10"/>
  <c r="D8" i="10"/>
  <c r="E12" i="8"/>
  <c r="E8" i="12"/>
  <c r="D7" i="10"/>
  <c r="E5" i="8"/>
  <c r="F9" i="10"/>
  <c r="H9" i="9"/>
  <c r="H6" i="9"/>
  <c r="H12" i="10"/>
  <c r="F10" i="10"/>
  <c r="F5" i="10"/>
  <c r="F12" i="10"/>
  <c r="D11" i="10"/>
  <c r="E7" i="12"/>
  <c r="E12" i="12"/>
  <c r="F7" i="10"/>
  <c r="F8" i="8"/>
  <c r="H11" i="10"/>
  <c r="E12" i="10"/>
  <c r="E4" i="8"/>
  <c r="E8" i="8"/>
  <c r="H10" i="9"/>
  <c r="F4" i="9"/>
  <c r="H11" i="9"/>
  <c r="F9" i="9"/>
  <c r="H7" i="9"/>
  <c r="F10" i="9"/>
  <c r="F8" i="9"/>
  <c r="D7" i="8"/>
  <c r="H7" i="10"/>
  <c r="F8" i="10"/>
  <c r="D10" i="10"/>
  <c r="H6" i="10"/>
  <c r="D9" i="10"/>
  <c r="H8" i="10"/>
  <c r="D10" i="8"/>
  <c r="E8" i="10"/>
  <c r="D4" i="8"/>
  <c r="E10" i="10"/>
  <c r="E4" i="10"/>
  <c r="E5" i="12"/>
  <c r="E11" i="12"/>
  <c r="D9" i="8"/>
  <c r="D5" i="8"/>
  <c r="D5" i="10"/>
  <c r="D6" i="8"/>
  <c r="E10" i="12"/>
  <c r="E4" i="12"/>
  <c r="E6" i="12"/>
  <c r="D12" i="8"/>
  <c r="F4" i="8"/>
  <c r="E7" i="10"/>
  <c r="F10" i="8"/>
  <c r="D6" i="10"/>
  <c r="F9" i="8"/>
  <c r="F5" i="8"/>
  <c r="F6" i="8"/>
  <c r="F6" i="10"/>
  <c r="D11" i="8"/>
  <c r="E11" i="10"/>
  <c r="E5" i="10"/>
  <c r="E9" i="10"/>
  <c r="F11" i="8"/>
  <c r="E13" i="15"/>
  <c r="G10" i="16"/>
  <c r="D13" i="15"/>
  <c r="D4" i="16" s="1"/>
  <c r="G7" i="16"/>
  <c r="G6" i="16"/>
  <c r="G11" i="16"/>
  <c r="E11" i="16"/>
  <c r="E7" i="16"/>
  <c r="E10" i="16"/>
  <c r="E6" i="16"/>
  <c r="D12" i="16"/>
  <c r="D8" i="16"/>
  <c r="H12" i="16"/>
  <c r="H8" i="16"/>
  <c r="H4" i="16"/>
  <c r="H11" i="16"/>
  <c r="H7" i="16"/>
  <c r="E8" i="16"/>
  <c r="D9" i="16"/>
  <c r="H9" i="16"/>
  <c r="E12" i="16"/>
  <c r="H6" i="16"/>
  <c r="E5" i="16"/>
  <c r="E9" i="16"/>
  <c r="H10" i="16"/>
  <c r="G9" i="16"/>
  <c r="G5" i="16"/>
  <c r="G12" i="16"/>
  <c r="G8" i="16"/>
  <c r="G4" i="16"/>
  <c r="F13" i="15"/>
  <c r="F7" i="16" s="1"/>
  <c r="E4" i="16"/>
  <c r="H5" i="16"/>
  <c r="F5" i="6"/>
  <c r="F6" i="6"/>
  <c r="F7" i="6"/>
  <c r="F8" i="6"/>
  <c r="F9" i="6"/>
  <c r="F10" i="6"/>
  <c r="F11" i="6"/>
  <c r="F12" i="6"/>
  <c r="F4" i="6"/>
  <c r="H5" i="6"/>
  <c r="H6" i="6"/>
  <c r="H7" i="6"/>
  <c r="H8" i="6"/>
  <c r="H9" i="6"/>
  <c r="H10" i="6"/>
  <c r="H11" i="6"/>
  <c r="H12" i="6"/>
  <c r="H4" i="6"/>
  <c r="H5" i="7"/>
  <c r="H6" i="7"/>
  <c r="H7" i="7"/>
  <c r="H8" i="7"/>
  <c r="H9" i="7"/>
  <c r="H10" i="7"/>
  <c r="H11" i="7"/>
  <c r="H12" i="7"/>
  <c r="H4" i="7"/>
  <c r="F13" i="6" l="1"/>
  <c r="F8" i="12" s="1"/>
  <c r="F4" i="12"/>
  <c r="F7" i="12"/>
  <c r="F5" i="12"/>
  <c r="H13" i="6"/>
  <c r="H5" i="12" s="1"/>
  <c r="F6" i="12"/>
  <c r="F11" i="12"/>
  <c r="F10" i="12"/>
  <c r="F9" i="12"/>
  <c r="D7" i="16"/>
  <c r="D5" i="16"/>
  <c r="D10" i="16"/>
  <c r="D11" i="16"/>
  <c r="D6" i="16"/>
  <c r="F10" i="16"/>
  <c r="F6" i="16"/>
  <c r="F9" i="16"/>
  <c r="F5" i="16"/>
  <c r="F8" i="16"/>
  <c r="F12" i="16"/>
  <c r="F11" i="16"/>
  <c r="F4" i="16"/>
  <c r="H9" i="12" l="1"/>
  <c r="H7" i="12"/>
  <c r="H8" i="12"/>
  <c r="H10" i="12"/>
  <c r="H12" i="12"/>
  <c r="H11" i="12"/>
  <c r="H4" i="12"/>
  <c r="H6" i="12"/>
  <c r="F12" i="12"/>
</calcChain>
</file>

<file path=xl/sharedStrings.xml><?xml version="1.0" encoding="utf-8"?>
<sst xmlns="http://schemas.openxmlformats.org/spreadsheetml/2006/main" count="31" uniqueCount="5">
  <si>
    <t>Year</t>
  </si>
  <si>
    <t>Grade</t>
  </si>
  <si>
    <t>2018 DA</t>
  </si>
  <si>
    <t>2020 DA</t>
  </si>
  <si>
    <t>2019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</si>
</sst>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1" fontId="0" fillId="2" borderId="1" xfId="1" applyNumberFormat="1" applyFont="1"/>
    <xf numFmtId="10" fontId="0" fillId="4" borderId="2" xfId="1" applyNumberFormat="1" applyFont="1" applyFill="1" applyBorder="1"/>
    <xf numFmtId="1" fontId="0" fillId="0" borderId="0" xfId="0" applyNumberFormat="1"/>
    <xf numFmtId="10" fontId="0" fillId="0" borderId="0" xfId="0" applyNumberFormat="1"/>
    <xf numFmtId="1" fontId="0" fillId="3" borderId="1" xfId="1" applyNumberFormat="1" applyFont="1" applyFill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Blossom House GSCE Results for Maths (Totals)</a:t>
            </a:r>
          </a:p>
        </c:rich>
      </c:tx>
      <c:layout>
        <c:manualLayout>
          <c:xMode val="edge"/>
          <c:yMode val="edge"/>
          <c:x val="0.165555555555555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Totals Maths'!$C$2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Totals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Maths'!$C$3:$C$12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8-4E28-87DE-CFB016F84B12}"/>
            </c:ext>
          </c:extLst>
        </c:ser>
        <c:ser>
          <c:idx val="1"/>
          <c:order val="1"/>
          <c:tx>
            <c:strRef>
              <c:f>'Yearly Totals Maths'!$D$2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Totals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Maths'!$D$3:$D$12</c:f>
              <c:numCache>
                <c:formatCode>0</c:formatCode>
                <c:ptCount val="10"/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8-4E28-87DE-CFB016F84B12}"/>
            </c:ext>
          </c:extLst>
        </c:ser>
        <c:ser>
          <c:idx val="2"/>
          <c:order val="2"/>
          <c:tx>
            <c:strRef>
              <c:f>'Yearly Totals Maths'!$E$2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Totals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Maths'!$E$3:$E$12</c:f>
              <c:numCache>
                <c:formatCode>0</c:formatCode>
                <c:ptCount val="10"/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8-4E28-87DE-CFB016F84B12}"/>
            </c:ext>
          </c:extLst>
        </c:ser>
        <c:ser>
          <c:idx val="3"/>
          <c:order val="3"/>
          <c:tx>
            <c:strRef>
              <c:f>'Yearly Totals Maths'!$F$2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Totals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Maths'!$F$3:$F$12</c:f>
              <c:numCache>
                <c:formatCode>0</c:formatCode>
                <c:ptCount val="10"/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E8-4E28-87DE-CFB016F84B12}"/>
            </c:ext>
          </c:extLst>
        </c:ser>
        <c:ser>
          <c:idx val="4"/>
          <c:order val="4"/>
          <c:tx>
            <c:strRef>
              <c:f>'Yearly Totals Maths'!$G$2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Totals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Maths'!$G$3:$G$12</c:f>
              <c:numCache>
                <c:formatCode>0</c:formatCode>
                <c:ptCount val="10"/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E8-4E28-87DE-CFB016F84B12}"/>
            </c:ext>
          </c:extLst>
        </c:ser>
        <c:ser>
          <c:idx val="5"/>
          <c:order val="5"/>
          <c:tx>
            <c:strRef>
              <c:f>'Yearly Totals Maths'!$H$2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Totals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Maths'!$H$3:$H$12</c:f>
              <c:numCache>
                <c:formatCode>0</c:formatCode>
                <c:ptCount val="10"/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E8-4E28-87DE-CFB016F84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033616"/>
        <c:axId val="519035256"/>
      </c:lineChart>
      <c:catAx>
        <c:axId val="51903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035256"/>
        <c:crosses val="autoZero"/>
        <c:auto val="1"/>
        <c:lblAlgn val="ctr"/>
        <c:lblOffset val="100"/>
        <c:noMultiLvlLbl val="0"/>
      </c:catAx>
      <c:valAx>
        <c:axId val="51903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03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Blossom House GCSE Results for Science (%)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Science %'!$C$2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Science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%'!$C$3:$C$12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8-4280-BE3B-B47C6A5D5B49}"/>
            </c:ext>
          </c:extLst>
        </c:ser>
        <c:ser>
          <c:idx val="1"/>
          <c:order val="1"/>
          <c:tx>
            <c:strRef>
              <c:f>'Yearly Science %'!$D$2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Science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%'!$D$3:$D$12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</c:v>
                </c:pt>
                <c:pt idx="7">
                  <c:v>0.33333333333333331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8-4280-BE3B-B47C6A5D5B49}"/>
            </c:ext>
          </c:extLst>
        </c:ser>
        <c:ser>
          <c:idx val="2"/>
          <c:order val="2"/>
          <c:tx>
            <c:strRef>
              <c:f>'Yearly Science %'!$E$2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Science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%'!$E$3:$E$12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8-4280-BE3B-B47C6A5D5B49}"/>
            </c:ext>
          </c:extLst>
        </c:ser>
        <c:ser>
          <c:idx val="3"/>
          <c:order val="3"/>
          <c:tx>
            <c:strRef>
              <c:f>'Yearly Science %'!$F$2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Science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%'!$F$3:$F$12</c:f>
              <c:numCache>
                <c:formatCode>0.00%</c:formatCode>
                <c:ptCount val="10"/>
                <c:pt idx="1">
                  <c:v>8.3333333333333329E-2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0.16666666666666666</c:v>
                </c:pt>
                <c:pt idx="5">
                  <c:v>0</c:v>
                </c:pt>
                <c:pt idx="6">
                  <c:v>0.16666666666666666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8-4280-BE3B-B47C6A5D5B49}"/>
            </c:ext>
          </c:extLst>
        </c:ser>
        <c:ser>
          <c:idx val="4"/>
          <c:order val="4"/>
          <c:tx>
            <c:strRef>
              <c:f>'Yearly Science %'!$G$2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Science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%'!$G$3:$G$12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8-4280-BE3B-B47C6A5D5B49}"/>
            </c:ext>
          </c:extLst>
        </c:ser>
        <c:ser>
          <c:idx val="5"/>
          <c:order val="5"/>
          <c:tx>
            <c:strRef>
              <c:f>'Yearly Science %'!$H$2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Science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%'!$H$3:$H$12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0.4</c:v>
                </c:pt>
                <c:pt idx="5">
                  <c:v>0.3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8-4280-BE3B-B47C6A5D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345304"/>
        <c:axId val="510341368"/>
      </c:lineChart>
      <c:catAx>
        <c:axId val="51034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41368"/>
        <c:crosses val="autoZero"/>
        <c:auto val="1"/>
        <c:lblAlgn val="ctr"/>
        <c:lblOffset val="100"/>
        <c:noMultiLvlLbl val="0"/>
      </c:catAx>
      <c:valAx>
        <c:axId val="51034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4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Blossom House GSCE Results for Science (Totals)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Fine Arts Total'!$C$2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Total'!$C$3:$C$12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7-4AED-8225-E9D0D94EB896}"/>
            </c:ext>
          </c:extLst>
        </c:ser>
        <c:ser>
          <c:idx val="1"/>
          <c:order val="1"/>
          <c:tx>
            <c:strRef>
              <c:f>'Yearly Fine Arts Total'!$D$2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Total'!$D$3:$D$12</c:f>
              <c:numCache>
                <c:formatCode>0</c:formatCode>
                <c:ptCount val="10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7-4AED-8225-E9D0D94EB896}"/>
            </c:ext>
          </c:extLst>
        </c:ser>
        <c:ser>
          <c:idx val="2"/>
          <c:order val="2"/>
          <c:tx>
            <c:strRef>
              <c:f>'Yearly Fine Arts Total'!$E$2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Total'!$E$3:$E$12</c:f>
              <c:numCache>
                <c:formatCode>0</c:formatCode>
                <c:ptCount val="10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77-4AED-8225-E9D0D94EB896}"/>
            </c:ext>
          </c:extLst>
        </c:ser>
        <c:ser>
          <c:idx val="3"/>
          <c:order val="3"/>
          <c:tx>
            <c:strRef>
              <c:f>'Yearly Fine Arts Total'!$F$2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Total'!$F$3:$F$12</c:f>
              <c:numCache>
                <c:formatCode>0</c:formatCode>
                <c:ptCount val="10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77-4AED-8225-E9D0D94EB896}"/>
            </c:ext>
          </c:extLst>
        </c:ser>
        <c:ser>
          <c:idx val="4"/>
          <c:order val="4"/>
          <c:tx>
            <c:strRef>
              <c:f>'Yearly Fine Arts Total'!$G$2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Total'!$G$3:$G$12</c:f>
              <c:numCache>
                <c:formatCode>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77-4AED-8225-E9D0D94EB896}"/>
            </c:ext>
          </c:extLst>
        </c:ser>
        <c:ser>
          <c:idx val="5"/>
          <c:order val="5"/>
          <c:tx>
            <c:strRef>
              <c:f>'Yearly Fine Arts Total'!$H$2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Total'!$H$3:$H$12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77-4AED-8225-E9D0D94EB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26760"/>
        <c:axId val="508928072"/>
      </c:lineChart>
      <c:catAx>
        <c:axId val="50892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28072"/>
        <c:crosses val="autoZero"/>
        <c:auto val="1"/>
        <c:lblAlgn val="ctr"/>
        <c:lblOffset val="100"/>
        <c:noMultiLvlLbl val="0"/>
      </c:catAx>
      <c:valAx>
        <c:axId val="50892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2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Blossom House GCSE Results for Fine Arts (%)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1891891891891893"/>
          <c:y val="1.7873100983020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Fine Arts %'!$C$2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%'!$C$3:$C$12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2-4A80-B8CB-0AA6B837BCF2}"/>
            </c:ext>
          </c:extLst>
        </c:ser>
        <c:ser>
          <c:idx val="1"/>
          <c:order val="1"/>
          <c:tx>
            <c:strRef>
              <c:f>'Yearly Fine Arts %'!$D$2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%'!$D$3:$D$12</c:f>
              <c:numCache>
                <c:formatCode>0.00%</c:formatCode>
                <c:ptCount val="10"/>
                <c:pt idx="1">
                  <c:v>0.25</c:v>
                </c:pt>
                <c:pt idx="2">
                  <c:v>0.125</c:v>
                </c:pt>
                <c:pt idx="3">
                  <c:v>0.25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2-4A80-B8CB-0AA6B837BCF2}"/>
            </c:ext>
          </c:extLst>
        </c:ser>
        <c:ser>
          <c:idx val="2"/>
          <c:order val="2"/>
          <c:tx>
            <c:strRef>
              <c:f>'Yearly Fine Arts %'!$E$2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%'!$E$3:$E$12</c:f>
              <c:numCache>
                <c:formatCode>0.00%</c:formatCode>
                <c:ptCount val="10"/>
                <c:pt idx="1">
                  <c:v>0.1111111111111111</c:v>
                </c:pt>
                <c:pt idx="2">
                  <c:v>0.22222222222222221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0.22222222222222221</c:v>
                </c:pt>
                <c:pt idx="6">
                  <c:v>0.1111111111111111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72-4A80-B8CB-0AA6B837BCF2}"/>
            </c:ext>
          </c:extLst>
        </c:ser>
        <c:ser>
          <c:idx val="3"/>
          <c:order val="3"/>
          <c:tx>
            <c:strRef>
              <c:f>'Yearly Fine Arts %'!$F$2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%'!$F$3:$F$12</c:f>
              <c:numCache>
                <c:formatCode>0.00%</c:formatCode>
                <c:ptCount val="10"/>
                <c:pt idx="1">
                  <c:v>0</c:v>
                </c:pt>
                <c:pt idx="2">
                  <c:v>0.16666666666666666</c:v>
                </c:pt>
                <c:pt idx="3">
                  <c:v>0.33333333333333331</c:v>
                </c:pt>
                <c:pt idx="4">
                  <c:v>0.16666666666666666</c:v>
                </c:pt>
                <c:pt idx="5">
                  <c:v>0</c:v>
                </c:pt>
                <c:pt idx="6">
                  <c:v>0.33333333333333331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2-4A80-B8CB-0AA6B837BCF2}"/>
            </c:ext>
          </c:extLst>
        </c:ser>
        <c:ser>
          <c:idx val="4"/>
          <c:order val="4"/>
          <c:tx>
            <c:strRef>
              <c:f>'Yearly Fine Arts %'!$G$2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%'!$G$3:$G$12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72-4A80-B8CB-0AA6B837BCF2}"/>
            </c:ext>
          </c:extLst>
        </c:ser>
        <c:ser>
          <c:idx val="5"/>
          <c:order val="5"/>
          <c:tx>
            <c:strRef>
              <c:f>'Yearly Fine Arts %'!$H$2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Fine Arts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Fine Arts %'!$H$3:$H$12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2-4A80-B8CB-0AA6B837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95528"/>
        <c:axId val="485593888"/>
      </c:lineChart>
      <c:catAx>
        <c:axId val="48559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93888"/>
        <c:crosses val="autoZero"/>
        <c:auto val="1"/>
        <c:lblAlgn val="ctr"/>
        <c:lblOffset val="100"/>
        <c:noMultiLvlLbl val="0"/>
      </c:catAx>
      <c:valAx>
        <c:axId val="4855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9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Blossom House GCSE Results for Maths (%)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% Maths'!$C$2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%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Maths'!$C$3:$C$12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7-448D-BEDC-66D0CA140066}"/>
            </c:ext>
          </c:extLst>
        </c:ser>
        <c:ser>
          <c:idx val="1"/>
          <c:order val="1"/>
          <c:tx>
            <c:strRef>
              <c:f>'Yearly % Maths'!$D$2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%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Maths'!$D$3:$D$12</c:f>
              <c:numCache>
                <c:formatCode>0.00%</c:formatCode>
                <c:ptCount val="10"/>
                <c:pt idx="1">
                  <c:v>0</c:v>
                </c:pt>
                <c:pt idx="2">
                  <c:v>0.13043478260869565</c:v>
                </c:pt>
                <c:pt idx="3">
                  <c:v>0.30434782608695654</c:v>
                </c:pt>
                <c:pt idx="4">
                  <c:v>0.52173913043478259</c:v>
                </c:pt>
                <c:pt idx="5">
                  <c:v>0</c:v>
                </c:pt>
                <c:pt idx="6">
                  <c:v>0</c:v>
                </c:pt>
                <c:pt idx="7">
                  <c:v>4.3478260869565216E-2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7-448D-BEDC-66D0CA140066}"/>
            </c:ext>
          </c:extLst>
        </c:ser>
        <c:ser>
          <c:idx val="2"/>
          <c:order val="2"/>
          <c:tx>
            <c:strRef>
              <c:f>'Yearly % Maths'!$E$2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%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Maths'!$E$3:$E$12</c:f>
              <c:numCache>
                <c:formatCode>0.00%</c:formatCode>
                <c:ptCount val="10"/>
                <c:pt idx="1">
                  <c:v>9.5238095238095233E-2</c:v>
                </c:pt>
                <c:pt idx="2">
                  <c:v>0.23809523809523808</c:v>
                </c:pt>
                <c:pt idx="3">
                  <c:v>0.14285714285714285</c:v>
                </c:pt>
                <c:pt idx="4">
                  <c:v>0.2857142857142857</c:v>
                </c:pt>
                <c:pt idx="5">
                  <c:v>0.14285714285714285</c:v>
                </c:pt>
                <c:pt idx="6">
                  <c:v>4.7619047619047616E-2</c:v>
                </c:pt>
                <c:pt idx="7">
                  <c:v>4.7619047619047616E-2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7-448D-BEDC-66D0CA140066}"/>
            </c:ext>
          </c:extLst>
        </c:ser>
        <c:ser>
          <c:idx val="3"/>
          <c:order val="3"/>
          <c:tx>
            <c:strRef>
              <c:f>'Yearly % Maths'!$F$2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%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Maths'!$F$3:$F$12</c:f>
              <c:numCache>
                <c:formatCode>0.00%</c:formatCode>
                <c:ptCount val="10"/>
                <c:pt idx="1">
                  <c:v>0.25</c:v>
                </c:pt>
                <c:pt idx="2">
                  <c:v>0.25</c:v>
                </c:pt>
                <c:pt idx="3">
                  <c:v>0.3</c:v>
                </c:pt>
                <c:pt idx="4">
                  <c:v>0.1</c:v>
                </c:pt>
                <c:pt idx="5">
                  <c:v>0.05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E7-448D-BEDC-66D0CA140066}"/>
            </c:ext>
          </c:extLst>
        </c:ser>
        <c:ser>
          <c:idx val="4"/>
          <c:order val="4"/>
          <c:tx>
            <c:strRef>
              <c:f>'Yearly % Maths'!$G$2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%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Maths'!$G$3:$G$12</c:f>
              <c:numCache>
                <c:formatCode>0.00%</c:formatCode>
                <c:ptCount val="10"/>
                <c:pt idx="1">
                  <c:v>0.30769230769230771</c:v>
                </c:pt>
                <c:pt idx="2">
                  <c:v>0.23076923076923078</c:v>
                </c:pt>
                <c:pt idx="3">
                  <c:v>0.23076923076923078</c:v>
                </c:pt>
                <c:pt idx="4">
                  <c:v>7.6923076923076927E-2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E7-448D-BEDC-66D0CA140066}"/>
            </c:ext>
          </c:extLst>
        </c:ser>
        <c:ser>
          <c:idx val="5"/>
          <c:order val="5"/>
          <c:tx>
            <c:strRef>
              <c:f>'Yearly % Maths'!$H$2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% Maths'!$B$3:$B$12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Maths'!$H$3:$H$12</c:f>
              <c:numCache>
                <c:formatCode>0.00%</c:formatCode>
                <c:ptCount val="10"/>
                <c:pt idx="1">
                  <c:v>0.21739130434782608</c:v>
                </c:pt>
                <c:pt idx="2">
                  <c:v>0.30434782608695654</c:v>
                </c:pt>
                <c:pt idx="3">
                  <c:v>0.13043478260869565</c:v>
                </c:pt>
                <c:pt idx="4">
                  <c:v>0.17391304347826086</c:v>
                </c:pt>
                <c:pt idx="5">
                  <c:v>0.13043478260869565</c:v>
                </c:pt>
                <c:pt idx="6">
                  <c:v>0</c:v>
                </c:pt>
                <c:pt idx="7">
                  <c:v>4.3478260869565216E-2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E7-448D-BEDC-66D0CA140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540912"/>
        <c:axId val="523540256"/>
      </c:lineChart>
      <c:catAx>
        <c:axId val="5235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40256"/>
        <c:crosses val="autoZero"/>
        <c:auto val="1"/>
        <c:lblAlgn val="ctr"/>
        <c:lblOffset val="100"/>
        <c:noMultiLvlLbl val="0"/>
      </c:catAx>
      <c:valAx>
        <c:axId val="5235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Blossom House GSCE Results for English (Total)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Totals English'!$C$2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Totals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English'!$C$3:$C$12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C-4CDD-926E-EC1CD74B2048}"/>
            </c:ext>
          </c:extLst>
        </c:ser>
        <c:ser>
          <c:idx val="1"/>
          <c:order val="1"/>
          <c:tx>
            <c:strRef>
              <c:f>'Yearly Totals English'!$D$2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Totals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English'!$D$3:$D$12</c:f>
              <c:numCache>
                <c:formatCode>0</c:formatCode>
                <c:ptCount val="10"/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C-4CDD-926E-EC1CD74B2048}"/>
            </c:ext>
          </c:extLst>
        </c:ser>
        <c:ser>
          <c:idx val="2"/>
          <c:order val="2"/>
          <c:tx>
            <c:strRef>
              <c:f>'Yearly Totals English'!$E$2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Totals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English'!$E$3:$E$12</c:f>
              <c:numCache>
                <c:formatCode>0</c:formatCode>
                <c:ptCount val="10"/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C-4CDD-926E-EC1CD74B2048}"/>
            </c:ext>
          </c:extLst>
        </c:ser>
        <c:ser>
          <c:idx val="3"/>
          <c:order val="3"/>
          <c:tx>
            <c:strRef>
              <c:f>'Yearly Totals English'!$F$2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Totals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English'!$F$3:$F$12</c:f>
              <c:numCache>
                <c:formatCode>0</c:formatCode>
                <c:ptCount val="10"/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AC-4CDD-926E-EC1CD74B2048}"/>
            </c:ext>
          </c:extLst>
        </c:ser>
        <c:ser>
          <c:idx val="4"/>
          <c:order val="4"/>
          <c:tx>
            <c:strRef>
              <c:f>'Yearly Totals English'!$G$2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Totals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English'!$G$3:$G$12</c:f>
              <c:numCache>
                <c:formatCode>0</c:formatCode>
                <c:ptCount val="10"/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AC-4CDD-926E-EC1CD74B2048}"/>
            </c:ext>
          </c:extLst>
        </c:ser>
        <c:ser>
          <c:idx val="5"/>
          <c:order val="5"/>
          <c:tx>
            <c:strRef>
              <c:f>'Yearly Totals English'!$H$2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Totals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Totals English'!$H$3:$H$12</c:f>
              <c:numCache>
                <c:formatCode>0</c:formatCode>
                <c:ptCount val="10"/>
                <c:pt idx="1">
                  <c:v>3</c:v>
                </c:pt>
                <c:pt idx="2">
                  <c:v>3</c:v>
                </c:pt>
                <c:pt idx="3">
                  <c:v>12</c:v>
                </c:pt>
                <c:pt idx="4">
                  <c:v>10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AC-4CDD-926E-EC1CD74B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112056"/>
        <c:axId val="372113368"/>
      </c:lineChart>
      <c:catAx>
        <c:axId val="37211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113368"/>
        <c:crosses val="autoZero"/>
        <c:auto val="1"/>
        <c:lblAlgn val="ctr"/>
        <c:lblOffset val="100"/>
        <c:noMultiLvlLbl val="0"/>
      </c:catAx>
      <c:valAx>
        <c:axId val="37211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11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Blossom House GCSE Results for English (%)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% English'!$C$2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%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English'!$C$3:$C$12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8-4DB2-9968-30C160682345}"/>
            </c:ext>
          </c:extLst>
        </c:ser>
        <c:ser>
          <c:idx val="1"/>
          <c:order val="1"/>
          <c:tx>
            <c:strRef>
              <c:f>'Yearly % English'!$D$2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%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English'!$D$3:$D$12</c:f>
              <c:numCache>
                <c:formatCode>0.00%</c:formatCode>
                <c:ptCount val="10"/>
                <c:pt idx="1">
                  <c:v>0</c:v>
                </c:pt>
                <c:pt idx="2">
                  <c:v>7.1428571428571425E-2</c:v>
                </c:pt>
                <c:pt idx="3">
                  <c:v>0.5714285714285714</c:v>
                </c:pt>
                <c:pt idx="4">
                  <c:v>0.21428571428571427</c:v>
                </c:pt>
                <c:pt idx="5">
                  <c:v>7.1428571428571425E-2</c:v>
                </c:pt>
                <c:pt idx="6">
                  <c:v>0</c:v>
                </c:pt>
                <c:pt idx="7">
                  <c:v>7.1428571428571425E-2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8-4DB2-9968-30C160682345}"/>
            </c:ext>
          </c:extLst>
        </c:ser>
        <c:ser>
          <c:idx val="2"/>
          <c:order val="2"/>
          <c:tx>
            <c:strRef>
              <c:f>'Yearly % English'!$E$2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%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English'!$E$3:$E$12</c:f>
              <c:numCache>
                <c:formatCode>0.00%</c:formatCode>
                <c:ptCount val="10"/>
                <c:pt idx="1">
                  <c:v>0.13636363636363635</c:v>
                </c:pt>
                <c:pt idx="2">
                  <c:v>0.13636363636363635</c:v>
                </c:pt>
                <c:pt idx="3">
                  <c:v>0.27272727272727271</c:v>
                </c:pt>
                <c:pt idx="4">
                  <c:v>0.22727272727272727</c:v>
                </c:pt>
                <c:pt idx="5">
                  <c:v>0.18181818181818182</c:v>
                </c:pt>
                <c:pt idx="6">
                  <c:v>4.5454545454545456E-2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8-4DB2-9968-30C160682345}"/>
            </c:ext>
          </c:extLst>
        </c:ser>
        <c:ser>
          <c:idx val="3"/>
          <c:order val="3"/>
          <c:tx>
            <c:strRef>
              <c:f>'Yearly % English'!$F$2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%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English'!$F$3:$F$12</c:f>
              <c:numCache>
                <c:formatCode>0.00%</c:formatCode>
                <c:ptCount val="10"/>
                <c:pt idx="1">
                  <c:v>9.0909090909090912E-2</c:v>
                </c:pt>
                <c:pt idx="2">
                  <c:v>9.0909090909090912E-2</c:v>
                </c:pt>
                <c:pt idx="3">
                  <c:v>0.22727272727272727</c:v>
                </c:pt>
                <c:pt idx="4">
                  <c:v>0.31818181818181818</c:v>
                </c:pt>
                <c:pt idx="5">
                  <c:v>0.13636363636363635</c:v>
                </c:pt>
                <c:pt idx="6">
                  <c:v>0.13636363636363635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8-4DB2-9968-30C160682345}"/>
            </c:ext>
          </c:extLst>
        </c:ser>
        <c:ser>
          <c:idx val="4"/>
          <c:order val="4"/>
          <c:tx>
            <c:strRef>
              <c:f>'Yearly % English'!$G$2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%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English'!$G$3:$G$12</c:f>
              <c:numCache>
                <c:formatCode>0.00%</c:formatCode>
                <c:ptCount val="10"/>
                <c:pt idx="1">
                  <c:v>0</c:v>
                </c:pt>
                <c:pt idx="2">
                  <c:v>0.11764705882352941</c:v>
                </c:pt>
                <c:pt idx="3">
                  <c:v>0.52941176470588236</c:v>
                </c:pt>
                <c:pt idx="4">
                  <c:v>0.23529411764705882</c:v>
                </c:pt>
                <c:pt idx="5">
                  <c:v>0</c:v>
                </c:pt>
                <c:pt idx="6">
                  <c:v>5.8823529411764705E-2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88-4DB2-9968-30C160682345}"/>
            </c:ext>
          </c:extLst>
        </c:ser>
        <c:ser>
          <c:idx val="5"/>
          <c:order val="5"/>
          <c:tx>
            <c:strRef>
              <c:f>'Yearly % English'!$H$2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% English'!$B$3:$B$12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% English'!$H$3:$H$12</c:f>
              <c:numCache>
                <c:formatCode>0.00%</c:formatCode>
                <c:ptCount val="10"/>
                <c:pt idx="1">
                  <c:v>8.3333333333333329E-2</c:v>
                </c:pt>
                <c:pt idx="2">
                  <c:v>8.3333333333333329E-2</c:v>
                </c:pt>
                <c:pt idx="3">
                  <c:v>0.33333333333333331</c:v>
                </c:pt>
                <c:pt idx="4">
                  <c:v>0.27777777777777779</c:v>
                </c:pt>
                <c:pt idx="5">
                  <c:v>0.1111111111111111</c:v>
                </c:pt>
                <c:pt idx="6">
                  <c:v>8.3333333333333329E-2</c:v>
                </c:pt>
                <c:pt idx="7">
                  <c:v>2.7777777777777776E-2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88-4DB2-9968-30C160682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921784"/>
        <c:axId val="679924408"/>
      </c:lineChart>
      <c:catAx>
        <c:axId val="67992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924408"/>
        <c:crosses val="autoZero"/>
        <c:auto val="1"/>
        <c:lblAlgn val="ctr"/>
        <c:lblOffset val="100"/>
        <c:noMultiLvlLbl val="0"/>
      </c:catAx>
      <c:valAx>
        <c:axId val="67992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92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Blossom House GSCE Results for Photography (Total)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Photog Total'!$C$2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Photog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Total'!$C$3:$C$12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9-4D34-8CC6-07A651B45120}"/>
            </c:ext>
          </c:extLst>
        </c:ser>
        <c:ser>
          <c:idx val="1"/>
          <c:order val="1"/>
          <c:tx>
            <c:strRef>
              <c:f>'Yearly Photog Total'!$D$2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Photog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Total'!$D$3:$D$12</c:f>
              <c:numCache>
                <c:formatCode>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9-4D34-8CC6-07A651B45120}"/>
            </c:ext>
          </c:extLst>
        </c:ser>
        <c:ser>
          <c:idx val="2"/>
          <c:order val="2"/>
          <c:tx>
            <c:strRef>
              <c:f>'Yearly Photog Total'!$E$2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Photog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Total'!$E$3:$E$12</c:f>
              <c:numCache>
                <c:formatCode>0</c:formatCode>
                <c:ptCount val="10"/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9-4D34-8CC6-07A651B45120}"/>
            </c:ext>
          </c:extLst>
        </c:ser>
        <c:ser>
          <c:idx val="3"/>
          <c:order val="3"/>
          <c:tx>
            <c:strRef>
              <c:f>'Yearly Photog Total'!$F$2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Photog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Total'!$F$3:$F$12</c:f>
              <c:numCache>
                <c:formatCode>0</c:formatCode>
                <c:ptCount val="10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9-4D34-8CC6-07A651B45120}"/>
            </c:ext>
          </c:extLst>
        </c:ser>
        <c:ser>
          <c:idx val="4"/>
          <c:order val="4"/>
          <c:tx>
            <c:strRef>
              <c:f>'Yearly Photog Total'!$G$2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Photog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Total'!$G$3:$G$12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29-4D34-8CC6-07A651B45120}"/>
            </c:ext>
          </c:extLst>
        </c:ser>
        <c:ser>
          <c:idx val="5"/>
          <c:order val="5"/>
          <c:tx>
            <c:strRef>
              <c:f>'Yearly Photog Total'!$H$2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Photog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Total'!$H$3:$H$12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29-4D34-8CC6-07A651B45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38616"/>
        <c:axId val="506731072"/>
      </c:lineChart>
      <c:catAx>
        <c:axId val="50673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31072"/>
        <c:crosses val="autoZero"/>
        <c:auto val="1"/>
        <c:lblAlgn val="ctr"/>
        <c:lblOffset val="100"/>
        <c:noMultiLvlLbl val="0"/>
      </c:catAx>
      <c:valAx>
        <c:axId val="5067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3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Blossom House GCSE Results for Photography (%)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GB"/>
          </a:p>
        </c:rich>
      </c:tx>
      <c:layout>
        <c:manualLayout>
          <c:xMode val="edge"/>
          <c:yMode val="edge"/>
          <c:x val="0.17939747327502428"/>
          <c:y val="1.658374792703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Photog %'!$C$2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Photog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%'!$C$3:$C$12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C-4D66-AE9F-6B0FEF03DBE5}"/>
            </c:ext>
          </c:extLst>
        </c:ser>
        <c:ser>
          <c:idx val="1"/>
          <c:order val="1"/>
          <c:tx>
            <c:strRef>
              <c:f>'Yearly Photog %'!$D$2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Photog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%'!$D$3:$D$12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C-4D66-AE9F-6B0FEF03DBE5}"/>
            </c:ext>
          </c:extLst>
        </c:ser>
        <c:ser>
          <c:idx val="2"/>
          <c:order val="2"/>
          <c:tx>
            <c:strRef>
              <c:f>'Yearly Photog %'!$E$2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Photog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%'!$E$3:$E$12</c:f>
              <c:numCache>
                <c:formatCode>0.00%</c:formatCode>
                <c:ptCount val="10"/>
                <c:pt idx="1">
                  <c:v>0.11764705882352941</c:v>
                </c:pt>
                <c:pt idx="2">
                  <c:v>0.23529411764705882</c:v>
                </c:pt>
                <c:pt idx="3">
                  <c:v>0.11764705882352941</c:v>
                </c:pt>
                <c:pt idx="4">
                  <c:v>0.35294117647058826</c:v>
                </c:pt>
                <c:pt idx="5">
                  <c:v>0.11764705882352941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C-4D66-AE9F-6B0FEF03DBE5}"/>
            </c:ext>
          </c:extLst>
        </c:ser>
        <c:ser>
          <c:idx val="3"/>
          <c:order val="3"/>
          <c:tx>
            <c:strRef>
              <c:f>'Yearly Photog %'!$F$2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Photog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%'!$F$3:$F$12</c:f>
              <c:numCache>
                <c:formatCode>0.00%</c:formatCode>
                <c:ptCount val="10"/>
                <c:pt idx="1">
                  <c:v>0</c:v>
                </c:pt>
                <c:pt idx="2">
                  <c:v>0.22222222222222221</c:v>
                </c:pt>
                <c:pt idx="3">
                  <c:v>0</c:v>
                </c:pt>
                <c:pt idx="4">
                  <c:v>0.22222222222222221</c:v>
                </c:pt>
                <c:pt idx="5">
                  <c:v>0.22222222222222221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</c:v>
                </c:pt>
                <c:pt idx="9">
                  <c:v>0.1111111111111111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1C-4D66-AE9F-6B0FEF03DBE5}"/>
            </c:ext>
          </c:extLst>
        </c:ser>
        <c:ser>
          <c:idx val="4"/>
          <c:order val="4"/>
          <c:tx>
            <c:strRef>
              <c:f>'Yearly Photog %'!$G$2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Photog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%'!$G$3:$G$12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1C-4D66-AE9F-6B0FEF03DBE5}"/>
            </c:ext>
          </c:extLst>
        </c:ser>
        <c:ser>
          <c:idx val="5"/>
          <c:order val="5"/>
          <c:tx>
            <c:strRef>
              <c:f>'Yearly Photog %'!$H$2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Photog %'!$B$3:$B$12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Photog %'!$H$3:$H$12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1C-4D66-AE9F-6B0FEF03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744"/>
        <c:axId val="367280792"/>
      </c:lineChart>
      <c:catAx>
        <c:axId val="3672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80792"/>
        <c:crosses val="autoZero"/>
        <c:auto val="1"/>
        <c:lblAlgn val="ctr"/>
        <c:lblOffset val="100"/>
        <c:noMultiLvlLbl val="0"/>
      </c:catAx>
      <c:valAx>
        <c:axId val="36728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Blossom House GSCE Results for Graphics (Total)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Graphics Total'!$C$2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Total'!$C$3:$C$12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E-4157-847D-595031E914C0}"/>
            </c:ext>
          </c:extLst>
        </c:ser>
        <c:ser>
          <c:idx val="1"/>
          <c:order val="1"/>
          <c:tx>
            <c:strRef>
              <c:f>'Yearly Graphics Total'!$D$2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Total'!$D$3:$D$12</c:f>
              <c:numCache>
                <c:formatCode>0</c:formatCode>
                <c:ptCount val="10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E-4157-847D-595031E914C0}"/>
            </c:ext>
          </c:extLst>
        </c:ser>
        <c:ser>
          <c:idx val="2"/>
          <c:order val="2"/>
          <c:tx>
            <c:strRef>
              <c:f>'Yearly Graphics Total'!$E$2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Total'!$E$3:$E$12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0E-4157-847D-595031E914C0}"/>
            </c:ext>
          </c:extLst>
        </c:ser>
        <c:ser>
          <c:idx val="3"/>
          <c:order val="3"/>
          <c:tx>
            <c:strRef>
              <c:f>'Yearly Graphics Total'!$F$2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Total'!$F$3:$F$12</c:f>
              <c:numCache>
                <c:formatCode>0</c:formatCode>
                <c:ptCount val="10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0E-4157-847D-595031E914C0}"/>
            </c:ext>
          </c:extLst>
        </c:ser>
        <c:ser>
          <c:idx val="4"/>
          <c:order val="4"/>
          <c:tx>
            <c:strRef>
              <c:f>'Yearly Graphics Total'!$G$2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Total'!$G$3:$G$12</c:f>
              <c:numCache>
                <c:formatCode>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0E-4157-847D-595031E914C0}"/>
            </c:ext>
          </c:extLst>
        </c:ser>
        <c:ser>
          <c:idx val="5"/>
          <c:order val="5"/>
          <c:tx>
            <c:strRef>
              <c:f>'Yearly Graphics Total'!$H$2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Total'!$H$3:$H$12</c:f>
              <c:numCache>
                <c:formatCode>0</c:formatCode>
                <c:ptCount val="10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0E-4157-847D-595031E91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277720"/>
        <c:axId val="564274768"/>
      </c:lineChart>
      <c:catAx>
        <c:axId val="56427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74768"/>
        <c:crosses val="autoZero"/>
        <c:auto val="1"/>
        <c:lblAlgn val="ctr"/>
        <c:lblOffset val="100"/>
        <c:noMultiLvlLbl val="0"/>
      </c:catAx>
      <c:valAx>
        <c:axId val="56427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7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Blossom House GCSE Results for Graphics (%)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Graphics Percentage'!$C$2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Percentage'!$B$3:$B$12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Percentage'!$C$3:$C$12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2-470C-B3ED-F851BF24F802}"/>
            </c:ext>
          </c:extLst>
        </c:ser>
        <c:ser>
          <c:idx val="1"/>
          <c:order val="1"/>
          <c:tx>
            <c:strRef>
              <c:f>'Yearly Graphics Percentage'!$D$2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Percentage'!$B$3:$B$12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Percentage'!$D$3:$D$12</c:f>
              <c:numCache>
                <c:formatCode>0.00%</c:formatCode>
                <c:ptCount val="10"/>
                <c:pt idx="1">
                  <c:v>0.33333333333333331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0.33333333333333331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2-470C-B3ED-F851BF24F802}"/>
            </c:ext>
          </c:extLst>
        </c:ser>
        <c:ser>
          <c:idx val="2"/>
          <c:order val="2"/>
          <c:tx>
            <c:strRef>
              <c:f>'Yearly Graphics Percentage'!$E$2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Percentage'!$B$3:$B$12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Percentage'!$E$3:$E$12</c:f>
              <c:numCache>
                <c:formatCode>0.00%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0.5</c:v>
                </c:pt>
                <c:pt idx="5">
                  <c:v>0.16666666666666666</c:v>
                </c:pt>
                <c:pt idx="6">
                  <c:v>0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2-470C-B3ED-F851BF24F802}"/>
            </c:ext>
          </c:extLst>
        </c:ser>
        <c:ser>
          <c:idx val="3"/>
          <c:order val="3"/>
          <c:tx>
            <c:strRef>
              <c:f>'Yearly Graphics Percentage'!$F$2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Percentage'!$B$3:$B$12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Percentage'!$F$3:$F$12</c:f>
              <c:numCache>
                <c:formatCode>0.00%</c:formatCode>
                <c:ptCount val="10"/>
                <c:pt idx="1">
                  <c:v>0</c:v>
                </c:pt>
                <c:pt idx="2">
                  <c:v>0.22222222222222221</c:v>
                </c:pt>
                <c:pt idx="3">
                  <c:v>0</c:v>
                </c:pt>
                <c:pt idx="4">
                  <c:v>0.22222222222222221</c:v>
                </c:pt>
                <c:pt idx="5">
                  <c:v>0.22222222222222221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</c:v>
                </c:pt>
                <c:pt idx="9">
                  <c:v>0.1111111111111111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C2-470C-B3ED-F851BF24F802}"/>
            </c:ext>
          </c:extLst>
        </c:ser>
        <c:ser>
          <c:idx val="4"/>
          <c:order val="4"/>
          <c:tx>
            <c:strRef>
              <c:f>'Yearly Graphics Percentage'!$G$2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Percentage'!$B$3:$B$12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Percentage'!$G$3:$G$12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C2-470C-B3ED-F851BF24F802}"/>
            </c:ext>
          </c:extLst>
        </c:ser>
        <c:ser>
          <c:idx val="5"/>
          <c:order val="5"/>
          <c:tx>
            <c:strRef>
              <c:f>'Yearly Graphics Percentage'!$H$2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Graphics Percentage'!$B$3:$B$12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Graphics Percentage'!$H$3:$H$12</c:f>
              <c:numCache>
                <c:formatCode>0.00%</c:formatCode>
                <c:ptCount val="10"/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C2-470C-B3ED-F851BF24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306928"/>
        <c:axId val="510303648"/>
      </c:lineChart>
      <c:catAx>
        <c:axId val="51030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03648"/>
        <c:crosses val="autoZero"/>
        <c:auto val="1"/>
        <c:lblAlgn val="ctr"/>
        <c:lblOffset val="100"/>
        <c:noMultiLvlLbl val="0"/>
      </c:catAx>
      <c:valAx>
        <c:axId val="5103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0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Blossom House GSCE Results for Science (Totals)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Science Total'!$C$2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Science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Total'!$C$3:$C$12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A-4B38-80A4-7417952F96F9}"/>
            </c:ext>
          </c:extLst>
        </c:ser>
        <c:ser>
          <c:idx val="1"/>
          <c:order val="1"/>
          <c:tx>
            <c:strRef>
              <c:f>'Yearly Science Total'!$D$2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Science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Total'!$D$3:$D$12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A-4B38-80A4-7417952F96F9}"/>
            </c:ext>
          </c:extLst>
        </c:ser>
        <c:ser>
          <c:idx val="2"/>
          <c:order val="2"/>
          <c:tx>
            <c:strRef>
              <c:f>'Yearly Science Total'!$E$2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Science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Total'!$E$3:$E$12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A-4B38-80A4-7417952F96F9}"/>
            </c:ext>
          </c:extLst>
        </c:ser>
        <c:ser>
          <c:idx val="3"/>
          <c:order val="3"/>
          <c:tx>
            <c:strRef>
              <c:f>'Yearly Science Total'!$F$2</c:f>
              <c:strCache>
                <c:ptCount val="1"/>
                <c:pt idx="0">
                  <c:v>2018 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Science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Total'!$F$3:$F$12</c:f>
              <c:numCache>
                <c:formatCode>0</c:formatCode>
                <c:ptCount val="10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3A-4B38-80A4-7417952F96F9}"/>
            </c:ext>
          </c:extLst>
        </c:ser>
        <c:ser>
          <c:idx val="4"/>
          <c:order val="4"/>
          <c:tx>
            <c:strRef>
              <c:f>'Yearly Science Total'!$G$2</c:f>
              <c:strCache>
                <c:ptCount val="1"/>
                <c:pt idx="0">
                  <c:v>2019 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Science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Total'!$G$3:$G$12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3A-4B38-80A4-7417952F96F9}"/>
            </c:ext>
          </c:extLst>
        </c:ser>
        <c:ser>
          <c:idx val="5"/>
          <c:order val="5"/>
          <c:tx>
            <c:strRef>
              <c:f>'Yearly Science Total'!$H$2</c:f>
              <c:strCache>
                <c:ptCount val="1"/>
                <c:pt idx="0">
                  <c:v>2020 DA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Science Total'!$B$3:$B$12</c:f>
              <c:strCache>
                <c:ptCount val="10"/>
                <c:pt idx="0">
                  <c:v>Grade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'Yearly Science Total'!$H$3:$H$12</c:f>
              <c:numCache>
                <c:formatCode>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3A-4B38-80A4-7417952F9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335792"/>
        <c:axId val="510332840"/>
      </c:lineChart>
      <c:catAx>
        <c:axId val="51033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32840"/>
        <c:crosses val="autoZero"/>
        <c:auto val="1"/>
        <c:lblAlgn val="ctr"/>
        <c:lblOffset val="100"/>
        <c:noMultiLvlLbl val="0"/>
      </c:catAx>
      <c:valAx>
        <c:axId val="51033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3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5</xdr:row>
      <xdr:rowOff>38100</xdr:rowOff>
    </xdr:from>
    <xdr:to>
      <xdr:col>20</xdr:col>
      <xdr:colOff>533400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2</xdr:row>
      <xdr:rowOff>19050</xdr:rowOff>
    </xdr:from>
    <xdr:to>
      <xdr:col>17</xdr:col>
      <xdr:colOff>171450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104774</xdr:rowOff>
    </xdr:from>
    <xdr:to>
      <xdr:col>17</xdr:col>
      <xdr:colOff>342900</xdr:colOff>
      <xdr:row>15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104774</xdr:rowOff>
    </xdr:from>
    <xdr:to>
      <xdr:col>17</xdr:col>
      <xdr:colOff>419100</xdr:colOff>
      <xdr:row>17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</xdr:row>
      <xdr:rowOff>142874</xdr:rowOff>
    </xdr:from>
    <xdr:to>
      <xdr:col>19</xdr:col>
      <xdr:colOff>428625</xdr:colOff>
      <xdr:row>18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4</xdr:row>
      <xdr:rowOff>190500</xdr:rowOff>
    </xdr:from>
    <xdr:to>
      <xdr:col>20</xdr:col>
      <xdr:colOff>266699</xdr:colOff>
      <xdr:row>21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8</xdr:row>
      <xdr:rowOff>123825</xdr:rowOff>
    </xdr:from>
    <xdr:to>
      <xdr:col>18</xdr:col>
      <xdr:colOff>352425</xdr:colOff>
      <xdr:row>21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4</xdr:row>
      <xdr:rowOff>9524</xdr:rowOff>
    </xdr:from>
    <xdr:to>
      <xdr:col>18</xdr:col>
      <xdr:colOff>85725</xdr:colOff>
      <xdr:row>17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257175</xdr:rowOff>
    </xdr:from>
    <xdr:to>
      <xdr:col>19</xdr:col>
      <xdr:colOff>200025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523874</xdr:colOff>
      <xdr:row>2</xdr:row>
      <xdr:rowOff>142874</xdr:rowOff>
    </xdr:from>
    <xdr:to>
      <xdr:col>22</xdr:col>
      <xdr:colOff>85725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0</xdr:rowOff>
    </xdr:from>
    <xdr:to>
      <xdr:col>18</xdr:col>
      <xdr:colOff>228600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6</xdr:row>
      <xdr:rowOff>238125</xdr:rowOff>
    </xdr:from>
    <xdr:to>
      <xdr:col>16</xdr:col>
      <xdr:colOff>466725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S-vFS15\cameronr$\Documents\Data%20Admin\Exams%20and%20Qualification\GCSE%20results%202016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%20Admin\Exams%20and%20Qualification\GCSE%20results%20201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 Total"/>
      <sheetName val="Yearly %"/>
      <sheetName val="Summer 2020"/>
      <sheetName val="Summer 2019"/>
      <sheetName val="November 2018"/>
      <sheetName val="Summer 2018"/>
      <sheetName val="Summer 2017"/>
      <sheetName val="Summer 2016"/>
    </sheetNames>
    <sheetDataSet>
      <sheetData sheetId="0"/>
      <sheetData sheetId="1"/>
      <sheetData sheetId="2">
        <row r="4">
          <cell r="M4">
            <v>2</v>
          </cell>
          <cell r="N4">
            <v>1</v>
          </cell>
          <cell r="O4">
            <v>5</v>
          </cell>
        </row>
        <row r="5">
          <cell r="M5">
            <v>3</v>
          </cell>
          <cell r="N5">
            <v>0</v>
          </cell>
          <cell r="O5">
            <v>7</v>
          </cell>
        </row>
        <row r="6">
          <cell r="M6">
            <v>11</v>
          </cell>
          <cell r="N6">
            <v>1</v>
          </cell>
          <cell r="O6">
            <v>3</v>
          </cell>
        </row>
        <row r="7">
          <cell r="M7">
            <v>9</v>
          </cell>
          <cell r="N7">
            <v>1</v>
          </cell>
          <cell r="O7">
            <v>4</v>
          </cell>
        </row>
        <row r="8">
          <cell r="M8">
            <v>3</v>
          </cell>
          <cell r="N8">
            <v>1</v>
          </cell>
          <cell r="O8">
            <v>3</v>
          </cell>
        </row>
        <row r="9">
          <cell r="M9">
            <v>3</v>
          </cell>
          <cell r="N9">
            <v>0</v>
          </cell>
          <cell r="O9">
            <v>0</v>
          </cell>
        </row>
        <row r="10">
          <cell r="M10">
            <v>1</v>
          </cell>
          <cell r="N10">
            <v>0</v>
          </cell>
          <cell r="O10">
            <v>1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</row>
        <row r="13">
          <cell r="O13">
            <v>23</v>
          </cell>
        </row>
      </sheetData>
      <sheetData sheetId="3">
        <row r="4">
          <cell r="I4">
            <v>0</v>
          </cell>
        </row>
      </sheetData>
      <sheetData sheetId="4"/>
      <sheetData sheetId="5">
        <row r="4">
          <cell r="I4">
            <v>2</v>
          </cell>
          <cell r="J4">
            <v>0</v>
          </cell>
          <cell r="K4">
            <v>5</v>
          </cell>
        </row>
        <row r="5">
          <cell r="I5">
            <v>2</v>
          </cell>
          <cell r="J5">
            <v>0</v>
          </cell>
          <cell r="K5">
            <v>5</v>
          </cell>
        </row>
        <row r="6">
          <cell r="I6">
            <v>4</v>
          </cell>
          <cell r="J6">
            <v>1</v>
          </cell>
          <cell r="K6">
            <v>6</v>
          </cell>
        </row>
        <row r="7">
          <cell r="I7">
            <v>7</v>
          </cell>
          <cell r="J7">
            <v>0</v>
          </cell>
          <cell r="K7">
            <v>2</v>
          </cell>
        </row>
        <row r="8">
          <cell r="I8">
            <v>3</v>
          </cell>
          <cell r="J8">
            <v>0</v>
          </cell>
          <cell r="K8">
            <v>1</v>
          </cell>
        </row>
        <row r="9">
          <cell r="I9">
            <v>3</v>
          </cell>
          <cell r="J9">
            <v>0</v>
          </cell>
          <cell r="K9">
            <v>0</v>
          </cell>
        </row>
        <row r="10">
          <cell r="I10">
            <v>0</v>
          </cell>
          <cell r="J10">
            <v>0</v>
          </cell>
          <cell r="K10">
            <v>1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K13">
            <v>20</v>
          </cell>
        </row>
      </sheetData>
      <sheetData sheetId="6">
        <row r="4">
          <cell r="I4">
            <v>3</v>
          </cell>
          <cell r="J4">
            <v>0</v>
          </cell>
          <cell r="K4">
            <v>2</v>
          </cell>
        </row>
        <row r="5">
          <cell r="I5">
            <v>3</v>
          </cell>
          <cell r="J5">
            <v>0</v>
          </cell>
          <cell r="K5">
            <v>5</v>
          </cell>
        </row>
        <row r="6">
          <cell r="I6">
            <v>6</v>
          </cell>
          <cell r="J6">
            <v>0</v>
          </cell>
          <cell r="K6">
            <v>3</v>
          </cell>
        </row>
        <row r="7">
          <cell r="I7">
            <v>5</v>
          </cell>
          <cell r="J7">
            <v>0</v>
          </cell>
          <cell r="K7">
            <v>6</v>
          </cell>
        </row>
        <row r="8">
          <cell r="I8">
            <v>4</v>
          </cell>
          <cell r="J8">
            <v>0</v>
          </cell>
          <cell r="K8">
            <v>3</v>
          </cell>
        </row>
        <row r="9">
          <cell r="I9">
            <v>1</v>
          </cell>
          <cell r="J9">
            <v>0</v>
          </cell>
          <cell r="K9">
            <v>1</v>
          </cell>
        </row>
        <row r="10">
          <cell r="I10">
            <v>0</v>
          </cell>
          <cell r="J10">
            <v>0</v>
          </cell>
          <cell r="K10">
            <v>1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K13">
            <v>21</v>
          </cell>
        </row>
      </sheetData>
      <sheetData sheetId="7">
        <row r="4">
          <cell r="I4">
            <v>0</v>
          </cell>
          <cell r="J4">
            <v>0</v>
          </cell>
          <cell r="K4">
            <v>0</v>
          </cell>
        </row>
        <row r="5">
          <cell r="I5">
            <v>1</v>
          </cell>
          <cell r="J5">
            <v>0</v>
          </cell>
          <cell r="K5">
            <v>3</v>
          </cell>
        </row>
        <row r="6">
          <cell r="I6">
            <v>8</v>
          </cell>
          <cell r="J6">
            <v>0</v>
          </cell>
          <cell r="K6">
            <v>7</v>
          </cell>
        </row>
        <row r="7">
          <cell r="I7">
            <v>3</v>
          </cell>
          <cell r="J7">
            <v>0</v>
          </cell>
          <cell r="K7">
            <v>12</v>
          </cell>
        </row>
        <row r="8">
          <cell r="I8">
            <v>1</v>
          </cell>
          <cell r="J8">
            <v>0</v>
          </cell>
          <cell r="K8">
            <v>0</v>
          </cell>
        </row>
        <row r="9">
          <cell r="I9">
            <v>0</v>
          </cell>
          <cell r="J9">
            <v>0</v>
          </cell>
          <cell r="K9">
            <v>0</v>
          </cell>
        </row>
        <row r="10">
          <cell r="I10">
            <v>1</v>
          </cell>
          <cell r="J10">
            <v>0</v>
          </cell>
          <cell r="K10">
            <v>1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K13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 Total"/>
      <sheetName val="Yearly %"/>
      <sheetName val="Summer 2020"/>
      <sheetName val="Summer 2019"/>
      <sheetName val="November 2018"/>
      <sheetName val="Summer 2018"/>
      <sheetName val="Summer 2017"/>
      <sheetName val="Summer 2016"/>
    </sheetNames>
    <sheetDataSet>
      <sheetData sheetId="0" refreshError="1"/>
      <sheetData sheetId="1" refreshError="1"/>
      <sheetData sheetId="2"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Q5">
            <v>0</v>
          </cell>
          <cell r="R5">
            <v>0</v>
          </cell>
          <cell r="S5">
            <v>1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1</v>
          </cell>
          <cell r="R6">
            <v>0</v>
          </cell>
          <cell r="S6">
            <v>1</v>
          </cell>
          <cell r="T6">
            <v>0</v>
          </cell>
          <cell r="U6">
            <v>1</v>
          </cell>
          <cell r="V6">
            <v>0</v>
          </cell>
        </row>
        <row r="7">
          <cell r="Q7">
            <v>2</v>
          </cell>
          <cell r="R7">
            <v>3</v>
          </cell>
          <cell r="S7">
            <v>0</v>
          </cell>
          <cell r="T7">
            <v>2</v>
          </cell>
          <cell r="U7">
            <v>2</v>
          </cell>
          <cell r="V7">
            <v>0</v>
          </cell>
        </row>
        <row r="8">
          <cell r="Q8">
            <v>1</v>
          </cell>
          <cell r="R8">
            <v>1</v>
          </cell>
          <cell r="S8">
            <v>0</v>
          </cell>
          <cell r="T8">
            <v>2</v>
          </cell>
          <cell r="U8">
            <v>1</v>
          </cell>
          <cell r="V8">
            <v>0</v>
          </cell>
        </row>
        <row r="9">
          <cell r="Q9">
            <v>2</v>
          </cell>
          <cell r="R9">
            <v>1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1</v>
          </cell>
          <cell r="R10">
            <v>1</v>
          </cell>
          <cell r="S10">
            <v>2</v>
          </cell>
          <cell r="T10">
            <v>0</v>
          </cell>
          <cell r="U10">
            <v>1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</sheetData>
      <sheetData sheetId="3">
        <row r="4">
          <cell r="L4">
            <v>0</v>
          </cell>
          <cell r="N4">
            <v>4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L5">
            <v>2</v>
          </cell>
          <cell r="N5">
            <v>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L6">
            <v>9</v>
          </cell>
          <cell r="N6">
            <v>3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L7">
            <v>4</v>
          </cell>
          <cell r="N7">
            <v>1</v>
          </cell>
          <cell r="O7">
            <v>0</v>
          </cell>
          <cell r="P7">
            <v>2</v>
          </cell>
          <cell r="Q7">
            <v>0</v>
          </cell>
          <cell r="R7">
            <v>1</v>
          </cell>
        </row>
        <row r="8">
          <cell r="L8">
            <v>0</v>
          </cell>
          <cell r="N8">
            <v>2</v>
          </cell>
          <cell r="O8">
            <v>0</v>
          </cell>
          <cell r="P8">
            <v>1</v>
          </cell>
          <cell r="Q8">
            <v>1</v>
          </cell>
          <cell r="R8">
            <v>0</v>
          </cell>
        </row>
        <row r="9">
          <cell r="L9">
            <v>1</v>
          </cell>
          <cell r="N9">
            <v>0</v>
          </cell>
          <cell r="O9">
            <v>0</v>
          </cell>
          <cell r="P9">
            <v>2</v>
          </cell>
          <cell r="Q9">
            <v>0</v>
          </cell>
          <cell r="R9">
            <v>0</v>
          </cell>
        </row>
        <row r="10">
          <cell r="L10">
            <v>1</v>
          </cell>
          <cell r="N10">
            <v>0</v>
          </cell>
          <cell r="O10">
            <v>3</v>
          </cell>
          <cell r="P10">
            <v>0</v>
          </cell>
          <cell r="Q10">
            <v>0</v>
          </cell>
          <cell r="R10">
            <v>0</v>
          </cell>
        </row>
        <row r="11"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</row>
        <row r="12"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</row>
      </sheetData>
      <sheetData sheetId="4" refreshError="1"/>
      <sheetData sheetId="5">
        <row r="4">
          <cell r="Q4">
            <v>0</v>
          </cell>
          <cell r="R4">
            <v>0</v>
          </cell>
          <cell r="S4">
            <v>0</v>
          </cell>
          <cell r="T4">
            <v>1</v>
          </cell>
          <cell r="U4">
            <v>0</v>
          </cell>
        </row>
        <row r="5">
          <cell r="Q5">
            <v>2</v>
          </cell>
          <cell r="R5">
            <v>2</v>
          </cell>
          <cell r="S5">
            <v>1</v>
          </cell>
          <cell r="T5">
            <v>2</v>
          </cell>
          <cell r="U5">
            <v>1</v>
          </cell>
        </row>
        <row r="6">
          <cell r="Q6">
            <v>0</v>
          </cell>
          <cell r="R6">
            <v>0</v>
          </cell>
          <cell r="S6">
            <v>2</v>
          </cell>
          <cell r="T6">
            <v>2</v>
          </cell>
          <cell r="U6">
            <v>2</v>
          </cell>
        </row>
        <row r="7">
          <cell r="Q7">
            <v>2</v>
          </cell>
          <cell r="R7">
            <v>2</v>
          </cell>
          <cell r="S7">
            <v>2</v>
          </cell>
          <cell r="T7">
            <v>0</v>
          </cell>
          <cell r="U7">
            <v>1</v>
          </cell>
        </row>
        <row r="8">
          <cell r="Q8">
            <v>2</v>
          </cell>
          <cell r="R8">
            <v>2</v>
          </cell>
          <cell r="S8">
            <v>0</v>
          </cell>
          <cell r="T8">
            <v>0</v>
          </cell>
          <cell r="U8">
            <v>0</v>
          </cell>
        </row>
        <row r="9"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</row>
        <row r="10">
          <cell r="Q10">
            <v>1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Q12">
            <v>1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</row>
      </sheetData>
      <sheetData sheetId="6">
        <row r="4">
          <cell r="Q4">
            <v>2</v>
          </cell>
          <cell r="R4">
            <v>0</v>
          </cell>
          <cell r="S4">
            <v>0</v>
          </cell>
          <cell r="T4">
            <v>1</v>
          </cell>
        </row>
        <row r="5">
          <cell r="Q5">
            <v>4</v>
          </cell>
          <cell r="R5">
            <v>0</v>
          </cell>
          <cell r="S5">
            <v>0</v>
          </cell>
          <cell r="T5">
            <v>2</v>
          </cell>
        </row>
        <row r="6">
          <cell r="Q6">
            <v>2</v>
          </cell>
          <cell r="R6">
            <v>1</v>
          </cell>
          <cell r="S6">
            <v>1</v>
          </cell>
          <cell r="T6">
            <v>1</v>
          </cell>
        </row>
        <row r="7">
          <cell r="Q7">
            <v>6</v>
          </cell>
          <cell r="R7">
            <v>3</v>
          </cell>
          <cell r="S7">
            <v>0</v>
          </cell>
          <cell r="T7">
            <v>2</v>
          </cell>
        </row>
        <row r="8">
          <cell r="Q8">
            <v>2</v>
          </cell>
          <cell r="R8">
            <v>1</v>
          </cell>
          <cell r="S8">
            <v>1</v>
          </cell>
          <cell r="T8">
            <v>2</v>
          </cell>
        </row>
        <row r="9">
          <cell r="Q9">
            <v>0</v>
          </cell>
          <cell r="R9">
            <v>0</v>
          </cell>
          <cell r="S9">
            <v>1</v>
          </cell>
          <cell r="T9">
            <v>1</v>
          </cell>
        </row>
        <row r="10">
          <cell r="Q10">
            <v>1</v>
          </cell>
          <cell r="R10">
            <v>1</v>
          </cell>
          <cell r="S10">
            <v>1</v>
          </cell>
          <cell r="T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</row>
      </sheetData>
      <sheetData sheetId="7">
        <row r="4">
          <cell r="R4">
            <v>2</v>
          </cell>
          <cell r="S4">
            <v>0</v>
          </cell>
          <cell r="T4">
            <v>2</v>
          </cell>
        </row>
        <row r="5">
          <cell r="R5">
            <v>1</v>
          </cell>
          <cell r="S5">
            <v>0</v>
          </cell>
          <cell r="T5">
            <v>1</v>
          </cell>
        </row>
        <row r="6">
          <cell r="R6">
            <v>1</v>
          </cell>
          <cell r="S6">
            <v>2</v>
          </cell>
          <cell r="T6">
            <v>2</v>
          </cell>
        </row>
        <row r="7">
          <cell r="R7">
            <v>2</v>
          </cell>
          <cell r="S7">
            <v>1</v>
          </cell>
          <cell r="T7">
            <v>0</v>
          </cell>
        </row>
        <row r="8">
          <cell r="R8">
            <v>0</v>
          </cell>
          <cell r="S8">
            <v>1</v>
          </cell>
          <cell r="T8">
            <v>3</v>
          </cell>
        </row>
        <row r="9">
          <cell r="R9">
            <v>0</v>
          </cell>
          <cell r="S9">
            <v>0</v>
          </cell>
          <cell r="T9">
            <v>0</v>
          </cell>
        </row>
        <row r="10">
          <cell r="R10">
            <v>0</v>
          </cell>
          <cell r="S10">
            <v>2</v>
          </cell>
          <cell r="T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zoomScaleNormal="100" workbookViewId="0">
      <selection activeCell="F18" sqref="F18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>
        <f>'[1]Summer 2016'!K4</f>
        <v>0</v>
      </c>
      <c r="E4" s="4">
        <f>'[1]Summer 2017'!K4</f>
        <v>2</v>
      </c>
      <c r="F4" s="4">
        <f>'[1]Summer 2018'!K4</f>
        <v>5</v>
      </c>
      <c r="G4" s="4">
        <f>'[2]Summer 2019'!N4</f>
        <v>4</v>
      </c>
      <c r="H4" s="4">
        <f>'[1]Summer 2020'!O4</f>
        <v>5</v>
      </c>
    </row>
    <row r="5" spans="2:8" ht="21" x14ac:dyDescent="0.35">
      <c r="B5" s="1">
        <v>2</v>
      </c>
      <c r="C5" s="3"/>
      <c r="D5" s="4">
        <f>'[1]Summer 2016'!K5</f>
        <v>3</v>
      </c>
      <c r="E5" s="4">
        <f>'[1]Summer 2017'!K5</f>
        <v>5</v>
      </c>
      <c r="F5" s="4">
        <f>'[1]Summer 2018'!K5</f>
        <v>5</v>
      </c>
      <c r="G5" s="4">
        <f>'[2]Summer 2019'!N5</f>
        <v>3</v>
      </c>
      <c r="H5" s="4">
        <f>'[1]Summer 2020'!O5</f>
        <v>7</v>
      </c>
    </row>
    <row r="6" spans="2:8" ht="21" x14ac:dyDescent="0.35">
      <c r="B6" s="1">
        <v>3</v>
      </c>
      <c r="C6" s="3"/>
      <c r="D6" s="4">
        <f>'[1]Summer 2016'!K6</f>
        <v>7</v>
      </c>
      <c r="E6" s="4">
        <f>'[1]Summer 2017'!K6</f>
        <v>3</v>
      </c>
      <c r="F6" s="4">
        <f>'[1]Summer 2018'!K6</f>
        <v>6</v>
      </c>
      <c r="G6" s="4">
        <f>'[2]Summer 2019'!N6</f>
        <v>3</v>
      </c>
      <c r="H6" s="4">
        <f>'[1]Summer 2020'!O6</f>
        <v>3</v>
      </c>
    </row>
    <row r="7" spans="2:8" ht="21" x14ac:dyDescent="0.35">
      <c r="B7" s="1">
        <v>4</v>
      </c>
      <c r="C7" s="3"/>
      <c r="D7" s="4">
        <f>'[1]Summer 2016'!K7</f>
        <v>12</v>
      </c>
      <c r="E7" s="4">
        <f>'[1]Summer 2017'!K7</f>
        <v>6</v>
      </c>
      <c r="F7" s="4">
        <f>'[1]Summer 2018'!K7</f>
        <v>2</v>
      </c>
      <c r="G7" s="4">
        <f>'[2]Summer 2019'!N7</f>
        <v>1</v>
      </c>
      <c r="H7" s="4">
        <f>'[1]Summer 2020'!O7</f>
        <v>4</v>
      </c>
    </row>
    <row r="8" spans="2:8" ht="21" x14ac:dyDescent="0.35">
      <c r="B8" s="1">
        <v>5</v>
      </c>
      <c r="C8" s="3"/>
      <c r="D8" s="4">
        <f>'[1]Summer 2016'!K8</f>
        <v>0</v>
      </c>
      <c r="E8" s="4">
        <f>'[1]Summer 2017'!K8</f>
        <v>3</v>
      </c>
      <c r="F8" s="4">
        <f>'[1]Summer 2018'!K8</f>
        <v>1</v>
      </c>
      <c r="G8" s="4">
        <f>'[2]Summer 2019'!N8</f>
        <v>2</v>
      </c>
      <c r="H8" s="4">
        <f>'[1]Summer 2020'!O8</f>
        <v>3</v>
      </c>
    </row>
    <row r="9" spans="2:8" ht="21" x14ac:dyDescent="0.35">
      <c r="B9" s="1">
        <v>6</v>
      </c>
      <c r="C9" s="3"/>
      <c r="D9" s="4">
        <f>'[1]Summer 2016'!K9</f>
        <v>0</v>
      </c>
      <c r="E9" s="4">
        <f>'[1]Summer 2017'!K9</f>
        <v>1</v>
      </c>
      <c r="F9" s="4">
        <f>'[1]Summer 2018'!K9</f>
        <v>0</v>
      </c>
      <c r="G9" s="4">
        <f>'[2]Summer 2019'!N9</f>
        <v>0</v>
      </c>
      <c r="H9" s="4">
        <f>'[1]Summer 2020'!O9</f>
        <v>0</v>
      </c>
    </row>
    <row r="10" spans="2:8" ht="21" x14ac:dyDescent="0.35">
      <c r="B10" s="1">
        <v>7</v>
      </c>
      <c r="C10" s="3"/>
      <c r="D10" s="4">
        <f>'[1]Summer 2016'!K10</f>
        <v>1</v>
      </c>
      <c r="E10" s="4">
        <f>'[1]Summer 2017'!K10</f>
        <v>1</v>
      </c>
      <c r="F10" s="4">
        <f>'[1]Summer 2018'!K10</f>
        <v>1</v>
      </c>
      <c r="G10" s="4">
        <f>'[2]Summer 2019'!N10</f>
        <v>0</v>
      </c>
      <c r="H10" s="4">
        <f>'[1]Summer 2020'!O10</f>
        <v>1</v>
      </c>
    </row>
    <row r="11" spans="2:8" ht="21" x14ac:dyDescent="0.35">
      <c r="B11" s="1">
        <v>8</v>
      </c>
      <c r="C11" s="3"/>
      <c r="D11" s="4">
        <f>'[1]Summer 2016'!K11</f>
        <v>0</v>
      </c>
      <c r="E11" s="4">
        <f>'[1]Summer 2017'!K11</f>
        <v>0</v>
      </c>
      <c r="F11" s="4">
        <f>'[1]Summer 2018'!K11</f>
        <v>0</v>
      </c>
      <c r="G11" s="4">
        <f>'[2]Summer 2019'!N11</f>
        <v>0</v>
      </c>
      <c r="H11" s="4">
        <f>'[1]Summer 2020'!O11</f>
        <v>0</v>
      </c>
    </row>
    <row r="12" spans="2:8" ht="21" x14ac:dyDescent="0.35">
      <c r="B12" s="1">
        <v>9</v>
      </c>
      <c r="C12" s="3"/>
      <c r="D12" s="4">
        <f>'[1]Summer 2016'!K12</f>
        <v>0</v>
      </c>
      <c r="E12" s="4">
        <f>'[1]Summer 2017'!K12</f>
        <v>0</v>
      </c>
      <c r="F12" s="4">
        <f>'[1]Summer 2018'!K12</f>
        <v>0</v>
      </c>
      <c r="G12" s="4">
        <f>'[2]Summer 2019'!N12</f>
        <v>0</v>
      </c>
      <c r="H12" s="4">
        <f>'[1]Summer 2020'!O12</f>
        <v>0</v>
      </c>
    </row>
    <row r="13" spans="2:8" x14ac:dyDescent="0.25">
      <c r="D13" s="6">
        <f>SUM(D4:D12)</f>
        <v>23</v>
      </c>
      <c r="E13" s="6">
        <f t="shared" ref="E13:H13" si="0">SUM(E4:E12)</f>
        <v>21</v>
      </c>
      <c r="F13" s="6">
        <f t="shared" si="0"/>
        <v>20</v>
      </c>
      <c r="G13" s="6">
        <f t="shared" si="0"/>
        <v>13</v>
      </c>
      <c r="H13" s="6">
        <f t="shared" si="0"/>
        <v>23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2" sqref="B2:H12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>
        <f>'Yearly Graphics Total'!D4/'Yearly Graphics Total'!$D$13</f>
        <v>0.33333333333333331</v>
      </c>
      <c r="E4" s="5">
        <f>'Yearly Graphics Total'!E4/'Yearly Graphics Total'!$E$13</f>
        <v>0</v>
      </c>
      <c r="F4" s="5">
        <f>'Yearly Graphics Total'!F4/'Yearly Graphics Total'!$F$13</f>
        <v>0</v>
      </c>
      <c r="G4" s="5"/>
      <c r="H4" s="5">
        <f>'Yearly Graphics Total'!H4/'Yearly Graphics Total'!$H$13</f>
        <v>0</v>
      </c>
    </row>
    <row r="5" spans="2:8" ht="21" x14ac:dyDescent="0.35">
      <c r="B5" s="1">
        <v>2</v>
      </c>
      <c r="C5" s="3"/>
      <c r="D5" s="5">
        <f>'Yearly Graphics Total'!D5/'Yearly Graphics Total'!$D$13</f>
        <v>0.16666666666666666</v>
      </c>
      <c r="E5" s="5">
        <f>'Yearly Graphics Total'!E5/'Yearly Graphics Total'!$E$13</f>
        <v>0</v>
      </c>
      <c r="F5" s="5">
        <f>'Yearly Graphics Total'!F5/'Yearly Graphics Total'!$F$13</f>
        <v>0.22222222222222221</v>
      </c>
      <c r="G5" s="5"/>
      <c r="H5" s="5">
        <f>'Yearly Graphics Total'!H5/'Yearly Graphics Total'!$H$13</f>
        <v>0.2</v>
      </c>
    </row>
    <row r="6" spans="2:8" ht="21" x14ac:dyDescent="0.35">
      <c r="B6" s="1">
        <v>3</v>
      </c>
      <c r="C6" s="3"/>
      <c r="D6" s="5">
        <f>'Yearly Graphics Total'!D6/'Yearly Graphics Total'!$D$13</f>
        <v>0.16666666666666666</v>
      </c>
      <c r="E6" s="5">
        <f>'Yearly Graphics Total'!E6/'Yearly Graphics Total'!$E$13</f>
        <v>0.16666666666666666</v>
      </c>
      <c r="F6" s="5">
        <f>'Yearly Graphics Total'!F6/'Yearly Graphics Total'!$F$13</f>
        <v>0</v>
      </c>
      <c r="G6" s="5"/>
      <c r="H6" s="5">
        <f>'Yearly Graphics Total'!H6/'Yearly Graphics Total'!$H$13</f>
        <v>0.2</v>
      </c>
    </row>
    <row r="7" spans="2:8" ht="21" x14ac:dyDescent="0.35">
      <c r="B7" s="1">
        <v>4</v>
      </c>
      <c r="C7" s="3"/>
      <c r="D7" s="5">
        <f>'Yearly Graphics Total'!D7/'Yearly Graphics Total'!$D$13</f>
        <v>0.33333333333333331</v>
      </c>
      <c r="E7" s="5">
        <f>'Yearly Graphics Total'!E7/'Yearly Graphics Total'!$E$13</f>
        <v>0.5</v>
      </c>
      <c r="F7" s="5">
        <f>'Yearly Graphics Total'!F7/'Yearly Graphics Total'!$F$13</f>
        <v>0.22222222222222221</v>
      </c>
      <c r="G7" s="5"/>
      <c r="H7" s="5">
        <f>'Yearly Graphics Total'!H7/'Yearly Graphics Total'!$H$13</f>
        <v>0</v>
      </c>
    </row>
    <row r="8" spans="2:8" ht="21" x14ac:dyDescent="0.35">
      <c r="B8" s="1">
        <v>5</v>
      </c>
      <c r="C8" s="3"/>
      <c r="D8" s="5">
        <f>'Yearly Graphics Total'!D8/'Yearly Graphics Total'!$D$13</f>
        <v>0</v>
      </c>
      <c r="E8" s="5">
        <f>'Yearly Graphics Total'!E8/'Yearly Graphics Total'!$E$13</f>
        <v>0.16666666666666666</v>
      </c>
      <c r="F8" s="5">
        <f>'Yearly Graphics Total'!F8/'Yearly Graphics Total'!$F$13</f>
        <v>0.22222222222222221</v>
      </c>
      <c r="G8" s="5"/>
      <c r="H8" s="5">
        <f>'Yearly Graphics Total'!H8/'Yearly Graphics Total'!$H$13</f>
        <v>0</v>
      </c>
    </row>
    <row r="9" spans="2:8" ht="21" x14ac:dyDescent="0.35">
      <c r="B9" s="1">
        <v>6</v>
      </c>
      <c r="C9" s="3"/>
      <c r="D9" s="5">
        <f>'Yearly Graphics Total'!D9/'Yearly Graphics Total'!$D$13</f>
        <v>0</v>
      </c>
      <c r="E9" s="5">
        <f>'Yearly Graphics Total'!E9/'Yearly Graphics Total'!$E$13</f>
        <v>0</v>
      </c>
      <c r="F9" s="5">
        <f>'Yearly Graphics Total'!F9/'Yearly Graphics Total'!$F$13</f>
        <v>0.1111111111111111</v>
      </c>
      <c r="G9" s="5"/>
      <c r="H9" s="5">
        <f>'Yearly Graphics Total'!H9/'Yearly Graphics Total'!$H$13</f>
        <v>0.2</v>
      </c>
    </row>
    <row r="10" spans="2:8" ht="21" x14ac:dyDescent="0.35">
      <c r="B10" s="1">
        <v>7</v>
      </c>
      <c r="C10" s="3"/>
      <c r="D10" s="5">
        <f>'Yearly Graphics Total'!D10/'Yearly Graphics Total'!$D$13</f>
        <v>0</v>
      </c>
      <c r="E10" s="5">
        <f>'Yearly Graphics Total'!E10/'Yearly Graphics Total'!$E$13</f>
        <v>0.16666666666666666</v>
      </c>
      <c r="F10" s="5">
        <f>'Yearly Graphics Total'!F10/'Yearly Graphics Total'!$F$13</f>
        <v>0.1111111111111111</v>
      </c>
      <c r="G10" s="5"/>
      <c r="H10" s="5">
        <f>'Yearly Graphics Total'!H10/'Yearly Graphics Total'!$H$13</f>
        <v>0.4</v>
      </c>
    </row>
    <row r="11" spans="2:8" ht="21" x14ac:dyDescent="0.35">
      <c r="B11" s="1">
        <v>8</v>
      </c>
      <c r="C11" s="3"/>
      <c r="D11" s="5">
        <f>'Yearly Graphics Total'!D11/'Yearly Graphics Total'!$D$13</f>
        <v>0</v>
      </c>
      <c r="E11" s="5">
        <f>'Yearly Graphics Total'!E11/'Yearly Graphics Total'!$E$13</f>
        <v>0</v>
      </c>
      <c r="F11" s="5">
        <f>'Yearly Graphics Total'!F11/'Yearly Graphics Total'!$F$13</f>
        <v>0</v>
      </c>
      <c r="G11" s="5"/>
      <c r="H11" s="5">
        <f>'Yearly Graphics Total'!H11/'Yearly Graphics Total'!$H$13</f>
        <v>0</v>
      </c>
    </row>
    <row r="12" spans="2:8" ht="21" x14ac:dyDescent="0.35">
      <c r="B12" s="1">
        <v>9</v>
      </c>
      <c r="C12" s="3"/>
      <c r="D12" s="5">
        <f>'Yearly Graphics Total'!D12/'Yearly Graphics Total'!$D$13</f>
        <v>0</v>
      </c>
      <c r="E12" s="5">
        <f>'Yearly Graphics Total'!E12/'Yearly Graphics Total'!$E$13</f>
        <v>0</v>
      </c>
      <c r="F12" s="5">
        <f>'Yearly Graphics Total'!F12/'Yearly Graphics Total'!$F$13</f>
        <v>0.1111111111111111</v>
      </c>
      <c r="G12" s="5"/>
      <c r="H12" s="5">
        <f>'Yearly Graphics Total'!H12/'Yearly Graphics Total'!$H$13</f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zoomScale="85" zoomScaleNormal="85" workbookViewId="0">
      <selection activeCell="F17" sqref="F17"/>
    </sheetView>
  </sheetViews>
  <sheetFormatPr defaultRowHeight="15" x14ac:dyDescent="0.25"/>
  <cols>
    <col min="6" max="6" width="13.140625" bestFit="1" customWidth="1"/>
    <col min="8" max="8" width="13.140625" bestFit="1" customWidth="1"/>
  </cols>
  <sheetData>
    <row r="2" spans="2:8" ht="23.25" x14ac:dyDescent="0.35">
      <c r="C2" s="1" t="s">
        <v>0</v>
      </c>
      <c r="D2" s="2">
        <v>2016</v>
      </c>
      <c r="E2" s="2">
        <v>2017</v>
      </c>
      <c r="F2" s="2" t="s">
        <v>2</v>
      </c>
      <c r="G2" s="2" t="s">
        <v>4</v>
      </c>
      <c r="H2" s="2" t="s">
        <v>3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>
        <f>'[2]Summer 2016'!S4</f>
        <v>0</v>
      </c>
      <c r="E4" s="4">
        <f>'[2]Summer 2017'!S4</f>
        <v>0</v>
      </c>
      <c r="F4" s="4">
        <f>'[2]Summer 2018'!S4+'[2]Summer 2018'!T4</f>
        <v>1</v>
      </c>
      <c r="G4" s="4">
        <f>'[2]Summer 2019'!Q4+'[2]Summer 2019'!R4</f>
        <v>0</v>
      </c>
      <c r="H4" s="4">
        <f>'[2]Summer 2020'!T4+'[2]Summer 2020'!U4</f>
        <v>0</v>
      </c>
    </row>
    <row r="5" spans="2:8" ht="21" x14ac:dyDescent="0.35">
      <c r="B5" s="1">
        <v>2</v>
      </c>
      <c r="C5" s="3"/>
      <c r="D5" s="4">
        <f>'[2]Summer 2016'!S5</f>
        <v>0</v>
      </c>
      <c r="E5" s="4">
        <f>'[2]Summer 2017'!S5</f>
        <v>0</v>
      </c>
      <c r="F5" s="4">
        <f>'[2]Summer 2018'!S5+'[2]Summer 2018'!T5</f>
        <v>3</v>
      </c>
      <c r="G5" s="4">
        <f>'[2]Summer 2019'!Q5+'[2]Summer 2019'!R5</f>
        <v>0</v>
      </c>
      <c r="H5" s="4">
        <f>'[2]Summer 2020'!T5+'[2]Summer 2020'!U5</f>
        <v>0</v>
      </c>
    </row>
    <row r="6" spans="2:8" ht="21" x14ac:dyDescent="0.35">
      <c r="B6" s="1">
        <v>3</v>
      </c>
      <c r="C6" s="3"/>
      <c r="D6" s="4">
        <f>'[2]Summer 2016'!S6</f>
        <v>2</v>
      </c>
      <c r="E6" s="4">
        <f>'[2]Summer 2017'!S6</f>
        <v>1</v>
      </c>
      <c r="F6" s="4">
        <f>'[2]Summer 2018'!S6+'[2]Summer 2018'!T6</f>
        <v>4</v>
      </c>
      <c r="G6" s="4">
        <f>'[2]Summer 2019'!Q6+'[2]Summer 2019'!R6</f>
        <v>0</v>
      </c>
      <c r="H6" s="4">
        <f>'[2]Summer 2020'!T6+'[2]Summer 2020'!U6</f>
        <v>1</v>
      </c>
    </row>
    <row r="7" spans="2:8" ht="21" x14ac:dyDescent="0.35">
      <c r="B7" s="1">
        <v>4</v>
      </c>
      <c r="C7" s="3"/>
      <c r="D7" s="4">
        <f>'[2]Summer 2016'!S7</f>
        <v>1</v>
      </c>
      <c r="E7" s="4">
        <f>'[2]Summer 2017'!S7</f>
        <v>0</v>
      </c>
      <c r="F7" s="4">
        <f>'[2]Summer 2018'!S7+'[2]Summer 2018'!T7</f>
        <v>2</v>
      </c>
      <c r="G7" s="4">
        <f>'[2]Summer 2019'!Q7+'[2]Summer 2019'!R7</f>
        <v>1</v>
      </c>
      <c r="H7" s="4">
        <f>'[2]Summer 2020'!T7+'[2]Summer 2020'!U7</f>
        <v>4</v>
      </c>
    </row>
    <row r="8" spans="2:8" ht="21" x14ac:dyDescent="0.35">
      <c r="B8" s="1">
        <v>5</v>
      </c>
      <c r="C8" s="3"/>
      <c r="D8" s="4">
        <f>'[2]Summer 2016'!S8</f>
        <v>1</v>
      </c>
      <c r="E8" s="4">
        <f>'[2]Summer 2017'!S8</f>
        <v>1</v>
      </c>
      <c r="F8" s="4">
        <f>'[2]Summer 2018'!S8+'[2]Summer 2018'!T8</f>
        <v>0</v>
      </c>
      <c r="G8" s="4">
        <f>'[2]Summer 2019'!Q8+'[2]Summer 2019'!R8</f>
        <v>1</v>
      </c>
      <c r="H8" s="4">
        <f>'[2]Summer 2020'!T8+'[2]Summer 2020'!U8</f>
        <v>3</v>
      </c>
    </row>
    <row r="9" spans="2:8" ht="21" x14ac:dyDescent="0.35">
      <c r="B9" s="1">
        <v>6</v>
      </c>
      <c r="C9" s="3"/>
      <c r="D9" s="4">
        <f>'[2]Summer 2016'!S9</f>
        <v>0</v>
      </c>
      <c r="E9" s="4">
        <f>'[2]Summer 2017'!S9</f>
        <v>1</v>
      </c>
      <c r="F9" s="4">
        <f>'[2]Summer 2018'!S9+'[2]Summer 2018'!T9</f>
        <v>2</v>
      </c>
      <c r="G9" s="4">
        <f>'[2]Summer 2019'!Q9+'[2]Summer 2019'!R9</f>
        <v>0</v>
      </c>
      <c r="H9" s="4">
        <f>'[2]Summer 2020'!T9+'[2]Summer 2020'!U9</f>
        <v>0</v>
      </c>
    </row>
    <row r="10" spans="2:8" ht="21" x14ac:dyDescent="0.35">
      <c r="B10" s="1">
        <v>7</v>
      </c>
      <c r="C10" s="3"/>
      <c r="D10" s="4">
        <f>'[2]Summer 2016'!S10</f>
        <v>2</v>
      </c>
      <c r="E10" s="4">
        <f>'[2]Summer 2017'!S10</f>
        <v>1</v>
      </c>
      <c r="F10" s="4">
        <f>'[2]Summer 2018'!S10+'[2]Summer 2018'!T10</f>
        <v>0</v>
      </c>
      <c r="G10" s="4">
        <f>'[2]Summer 2019'!Q10+'[2]Summer 2019'!R10</f>
        <v>0</v>
      </c>
      <c r="H10" s="4">
        <f>'[2]Summer 2020'!T10+'[2]Summer 2020'!U10</f>
        <v>1</v>
      </c>
    </row>
    <row r="11" spans="2:8" ht="21" x14ac:dyDescent="0.35">
      <c r="B11" s="1">
        <v>8</v>
      </c>
      <c r="C11" s="3"/>
      <c r="D11" s="4">
        <f>'[2]Summer 2016'!S11</f>
        <v>0</v>
      </c>
      <c r="E11" s="4">
        <f>'[2]Summer 2017'!S11</f>
        <v>0</v>
      </c>
      <c r="F11" s="4">
        <f>'[2]Summer 2018'!S11+'[2]Summer 2018'!T11</f>
        <v>0</v>
      </c>
      <c r="G11" s="4">
        <f>'[2]Summer 2019'!Q11+'[2]Summer 2019'!R11</f>
        <v>1</v>
      </c>
      <c r="H11" s="4">
        <f>'[2]Summer 2020'!T11+'[2]Summer 2020'!U11</f>
        <v>1</v>
      </c>
    </row>
    <row r="12" spans="2:8" ht="21" x14ac:dyDescent="0.35">
      <c r="B12" s="1">
        <v>9</v>
      </c>
      <c r="C12" s="3"/>
      <c r="D12" s="4">
        <f>'[2]Summer 2016'!S12</f>
        <v>0</v>
      </c>
      <c r="E12" s="4">
        <f>'[2]Summer 2017'!S12</f>
        <v>0</v>
      </c>
      <c r="F12" s="4">
        <f>'[2]Summer 2018'!S12+'[2]Summer 2018'!T12</f>
        <v>0</v>
      </c>
      <c r="G12" s="4">
        <f>'[2]Summer 2019'!Q12+'[2]Summer 2019'!R12</f>
        <v>1</v>
      </c>
      <c r="H12" s="4">
        <f>'[2]Summer 2020'!T12+'[2]Summer 2020'!U12</f>
        <v>0</v>
      </c>
    </row>
    <row r="13" spans="2:8" x14ac:dyDescent="0.25">
      <c r="D13" s="6">
        <f>SUM(D4:D12)</f>
        <v>6</v>
      </c>
      <c r="E13" s="6">
        <f t="shared" ref="E13:H13" si="0">SUM(E4:E12)</f>
        <v>4</v>
      </c>
      <c r="F13" s="6">
        <f t="shared" si="0"/>
        <v>12</v>
      </c>
      <c r="G13" s="6">
        <f t="shared" si="0"/>
        <v>4</v>
      </c>
      <c r="H13" s="6">
        <f t="shared" si="0"/>
        <v>10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G4" sqref="G4:G12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>
        <f>'Yearly Science Total'!D4/'Yearly Science Total'!$D$13</f>
        <v>0</v>
      </c>
      <c r="E4" s="5">
        <f>'Yearly Science Total'!E4/'Yearly Science Total'!$E$13</f>
        <v>0</v>
      </c>
      <c r="F4" s="5">
        <f>'Yearly Science Total'!F4/'Yearly Science Total'!$F$13</f>
        <v>8.3333333333333329E-2</v>
      </c>
      <c r="G4" s="5">
        <f>'Yearly Science Total'!G4/'Yearly Science Total'!$G$13</f>
        <v>0</v>
      </c>
      <c r="H4" s="5">
        <f>'Yearly Science Total'!H4/'Yearly Science Total'!$H$13</f>
        <v>0</v>
      </c>
    </row>
    <row r="5" spans="2:8" ht="21" x14ac:dyDescent="0.35">
      <c r="B5" s="1">
        <v>2</v>
      </c>
      <c r="C5" s="3"/>
      <c r="D5" s="5">
        <f>'Yearly Science Total'!D5/'Yearly Science Total'!$D$13</f>
        <v>0</v>
      </c>
      <c r="E5" s="5">
        <f>'Yearly Science Total'!E5/'Yearly Science Total'!$E$13</f>
        <v>0</v>
      </c>
      <c r="F5" s="5">
        <f>'Yearly Science Total'!F5/'Yearly Science Total'!$F$13</f>
        <v>0.25</v>
      </c>
      <c r="G5" s="5">
        <f>'Yearly Science Total'!G5/'Yearly Science Total'!$G$13</f>
        <v>0</v>
      </c>
      <c r="H5" s="5">
        <f>'Yearly Science Total'!H5/'Yearly Science Total'!$H$13</f>
        <v>0</v>
      </c>
    </row>
    <row r="6" spans="2:8" ht="21" x14ac:dyDescent="0.35">
      <c r="B6" s="1">
        <v>3</v>
      </c>
      <c r="C6" s="3"/>
      <c r="D6" s="5">
        <f>'Yearly Science Total'!D6/'Yearly Science Total'!$D$13</f>
        <v>0.33333333333333331</v>
      </c>
      <c r="E6" s="5">
        <f>'Yearly Science Total'!E6/'Yearly Science Total'!$E$13</f>
        <v>0.25</v>
      </c>
      <c r="F6" s="5">
        <f>'Yearly Science Total'!F6/'Yearly Science Total'!$F$13</f>
        <v>0.33333333333333331</v>
      </c>
      <c r="G6" s="5">
        <f>'Yearly Science Total'!G6/'Yearly Science Total'!$G$13</f>
        <v>0</v>
      </c>
      <c r="H6" s="5">
        <f>'Yearly Science Total'!H6/'Yearly Science Total'!$H$13</f>
        <v>0.1</v>
      </c>
    </row>
    <row r="7" spans="2:8" ht="21" x14ac:dyDescent="0.35">
      <c r="B7" s="1">
        <v>4</v>
      </c>
      <c r="C7" s="3"/>
      <c r="D7" s="5">
        <f>'Yearly Science Total'!D7/'Yearly Science Total'!$D$13</f>
        <v>0.16666666666666666</v>
      </c>
      <c r="E7" s="5">
        <f>'Yearly Science Total'!E7/'Yearly Science Total'!$E$13</f>
        <v>0</v>
      </c>
      <c r="F7" s="5">
        <f>'Yearly Science Total'!F7/'Yearly Science Total'!$F$13</f>
        <v>0.16666666666666666</v>
      </c>
      <c r="G7" s="5">
        <f>'Yearly Science Total'!G7/'Yearly Science Total'!$G$13</f>
        <v>0.25</v>
      </c>
      <c r="H7" s="5">
        <f>'Yearly Science Total'!H7/'Yearly Science Total'!$H$13</f>
        <v>0.4</v>
      </c>
    </row>
    <row r="8" spans="2:8" ht="21" x14ac:dyDescent="0.35">
      <c r="B8" s="1">
        <v>5</v>
      </c>
      <c r="C8" s="3"/>
      <c r="D8" s="5">
        <f>'Yearly Science Total'!D8/'Yearly Science Total'!$D$13</f>
        <v>0.16666666666666666</v>
      </c>
      <c r="E8" s="5">
        <f>'Yearly Science Total'!E8/'Yearly Science Total'!$E$13</f>
        <v>0.25</v>
      </c>
      <c r="F8" s="5">
        <f>'Yearly Science Total'!F8/'Yearly Science Total'!$F$13</f>
        <v>0</v>
      </c>
      <c r="G8" s="5">
        <f>'Yearly Science Total'!G8/'Yearly Science Total'!$G$13</f>
        <v>0.25</v>
      </c>
      <c r="H8" s="5">
        <f>'Yearly Science Total'!H8/'Yearly Science Total'!$H$13</f>
        <v>0.3</v>
      </c>
    </row>
    <row r="9" spans="2:8" ht="21" x14ac:dyDescent="0.35">
      <c r="B9" s="1">
        <v>6</v>
      </c>
      <c r="C9" s="3"/>
      <c r="D9" s="5">
        <f>'Yearly Science Total'!D9/'Yearly Science Total'!$D$13</f>
        <v>0</v>
      </c>
      <c r="E9" s="5">
        <f>'Yearly Science Total'!E9/'Yearly Science Total'!$E$13</f>
        <v>0.25</v>
      </c>
      <c r="F9" s="5">
        <f>'Yearly Science Total'!F9/'Yearly Science Total'!$F$13</f>
        <v>0.16666666666666666</v>
      </c>
      <c r="G9" s="5">
        <f>'Yearly Science Total'!G9/'Yearly Science Total'!$G$13</f>
        <v>0</v>
      </c>
      <c r="H9" s="5">
        <f>'Yearly Science Total'!H9/'Yearly Science Total'!$H$13</f>
        <v>0</v>
      </c>
    </row>
    <row r="10" spans="2:8" ht="21" x14ac:dyDescent="0.35">
      <c r="B10" s="1">
        <v>7</v>
      </c>
      <c r="C10" s="3"/>
      <c r="D10" s="5">
        <f>'Yearly Science Total'!D10/'Yearly Science Total'!$D$13</f>
        <v>0.33333333333333331</v>
      </c>
      <c r="E10" s="5">
        <f>'Yearly Science Total'!E10/'Yearly Science Total'!$E$13</f>
        <v>0.25</v>
      </c>
      <c r="F10" s="5">
        <f>'Yearly Science Total'!F10/'Yearly Science Total'!$F$13</f>
        <v>0</v>
      </c>
      <c r="G10" s="5">
        <f>'Yearly Science Total'!G10/'Yearly Science Total'!$G$13</f>
        <v>0</v>
      </c>
      <c r="H10" s="5">
        <f>'Yearly Science Total'!H10/'Yearly Science Total'!$H$13</f>
        <v>0.1</v>
      </c>
    </row>
    <row r="11" spans="2:8" ht="21" x14ac:dyDescent="0.35">
      <c r="B11" s="1">
        <v>8</v>
      </c>
      <c r="C11" s="3"/>
      <c r="D11" s="5">
        <f>'Yearly Science Total'!D11/'Yearly Science Total'!$D$13</f>
        <v>0</v>
      </c>
      <c r="E11" s="5">
        <f>'Yearly Science Total'!E11/'Yearly Science Total'!$E$13</f>
        <v>0</v>
      </c>
      <c r="F11" s="5">
        <f>'Yearly Science Total'!F11/'Yearly Science Total'!$F$13</f>
        <v>0</v>
      </c>
      <c r="G11" s="5">
        <f>'Yearly Science Total'!G11/'Yearly Science Total'!$G$13</f>
        <v>0.25</v>
      </c>
      <c r="H11" s="5">
        <f>'Yearly Science Total'!H11/'Yearly Science Total'!$H$13</f>
        <v>0.1</v>
      </c>
    </row>
    <row r="12" spans="2:8" ht="21" x14ac:dyDescent="0.35">
      <c r="B12" s="1">
        <v>9</v>
      </c>
      <c r="C12" s="3"/>
      <c r="D12" s="5">
        <f>'Yearly Science Total'!D12/'Yearly Science Total'!$D$13</f>
        <v>0</v>
      </c>
      <c r="E12" s="5">
        <f>'Yearly Science Total'!E12/'Yearly Science Total'!$E$13</f>
        <v>0</v>
      </c>
      <c r="F12" s="5">
        <f>'Yearly Science Total'!F12/'Yearly Science Total'!$F$13</f>
        <v>0</v>
      </c>
      <c r="G12" s="5">
        <f>'Yearly Science Total'!G12/'Yearly Science Total'!$G$13</f>
        <v>0.25</v>
      </c>
      <c r="H12" s="5">
        <f>'Yearly Science Total'!H12/'Yearly Science Total'!$H$13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Q22" sqref="Q22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>
        <f>'[2]Summer 2016'!T4</f>
        <v>2</v>
      </c>
      <c r="E4" s="4">
        <f>'[2]Summer 2017'!T4</f>
        <v>1</v>
      </c>
      <c r="F4" s="4">
        <f>'[2]Summer 2018'!U4</f>
        <v>0</v>
      </c>
      <c r="G4" s="4"/>
      <c r="H4" s="4">
        <f>'[2]Summer 2020'!V4</f>
        <v>0</v>
      </c>
    </row>
    <row r="5" spans="2:8" ht="21" x14ac:dyDescent="0.35">
      <c r="B5" s="1">
        <v>2</v>
      </c>
      <c r="C5" s="3"/>
      <c r="D5" s="4">
        <f>'[2]Summer 2016'!T5</f>
        <v>1</v>
      </c>
      <c r="E5" s="4">
        <f>'[2]Summer 2017'!T5</f>
        <v>2</v>
      </c>
      <c r="F5" s="4">
        <f>'[2]Summer 2018'!U5</f>
        <v>1</v>
      </c>
      <c r="G5" s="4"/>
      <c r="H5" s="4">
        <f>'[2]Summer 2020'!V5</f>
        <v>0</v>
      </c>
    </row>
    <row r="6" spans="2:8" ht="21" x14ac:dyDescent="0.35">
      <c r="B6" s="1">
        <v>3</v>
      </c>
      <c r="C6" s="3"/>
      <c r="D6" s="4">
        <f>'[2]Summer 2016'!T6</f>
        <v>2</v>
      </c>
      <c r="E6" s="4">
        <f>'[2]Summer 2017'!T6</f>
        <v>1</v>
      </c>
      <c r="F6" s="4">
        <f>'[2]Summer 2018'!U6</f>
        <v>2</v>
      </c>
      <c r="G6" s="4"/>
      <c r="H6" s="4">
        <f>'[2]Summer 2020'!V6</f>
        <v>0</v>
      </c>
    </row>
    <row r="7" spans="2:8" ht="21" x14ac:dyDescent="0.35">
      <c r="B7" s="1">
        <v>4</v>
      </c>
      <c r="C7" s="3"/>
      <c r="D7" s="4">
        <f>'[2]Summer 2016'!T7</f>
        <v>0</v>
      </c>
      <c r="E7" s="4">
        <f>'[2]Summer 2017'!T7</f>
        <v>2</v>
      </c>
      <c r="F7" s="4">
        <f>'[2]Summer 2018'!U7</f>
        <v>1</v>
      </c>
      <c r="G7" s="4"/>
      <c r="H7" s="4">
        <f>'[2]Summer 2020'!V7</f>
        <v>0</v>
      </c>
    </row>
    <row r="8" spans="2:8" ht="21" x14ac:dyDescent="0.35">
      <c r="B8" s="1">
        <v>5</v>
      </c>
      <c r="C8" s="3"/>
      <c r="D8" s="4">
        <f>'[2]Summer 2016'!T8</f>
        <v>3</v>
      </c>
      <c r="E8" s="4">
        <f>'[2]Summer 2017'!T8</f>
        <v>2</v>
      </c>
      <c r="F8" s="4">
        <f>'[2]Summer 2018'!U8</f>
        <v>0</v>
      </c>
      <c r="G8" s="4"/>
      <c r="H8" s="4">
        <f>'[2]Summer 2020'!V8</f>
        <v>0</v>
      </c>
    </row>
    <row r="9" spans="2:8" ht="21" x14ac:dyDescent="0.35">
      <c r="B9" s="1">
        <v>6</v>
      </c>
      <c r="C9" s="3"/>
      <c r="D9" s="4">
        <f>'[2]Summer 2016'!T9</f>
        <v>0</v>
      </c>
      <c r="E9" s="4">
        <f>'[2]Summer 2017'!T9</f>
        <v>1</v>
      </c>
      <c r="F9" s="4">
        <f>'[2]Summer 2018'!U9</f>
        <v>2</v>
      </c>
      <c r="G9" s="4"/>
      <c r="H9" s="4">
        <f>'[2]Summer 2020'!V9</f>
        <v>0</v>
      </c>
    </row>
    <row r="10" spans="2:8" ht="21" x14ac:dyDescent="0.35">
      <c r="B10" s="1">
        <v>7</v>
      </c>
      <c r="C10" s="3"/>
      <c r="D10" s="4">
        <f>'[2]Summer 2016'!T10</f>
        <v>0</v>
      </c>
      <c r="E10" s="4">
        <f>'[2]Summer 2017'!T10</f>
        <v>0</v>
      </c>
      <c r="F10" s="4">
        <f>'[2]Summer 2018'!U10</f>
        <v>0</v>
      </c>
      <c r="G10" s="4"/>
      <c r="H10" s="4">
        <f>'[2]Summer 2020'!V10</f>
        <v>0</v>
      </c>
    </row>
    <row r="11" spans="2:8" ht="21" x14ac:dyDescent="0.35">
      <c r="B11" s="1">
        <v>8</v>
      </c>
      <c r="C11" s="3"/>
      <c r="D11" s="4">
        <f>'[2]Summer 2016'!T11</f>
        <v>0</v>
      </c>
      <c r="E11" s="4">
        <f>'[2]Summer 2017'!T11</f>
        <v>0</v>
      </c>
      <c r="F11" s="4">
        <f>'[2]Summer 2018'!U11</f>
        <v>0</v>
      </c>
      <c r="G11" s="4"/>
      <c r="H11" s="4">
        <f>'[2]Summer 2020'!V11</f>
        <v>0</v>
      </c>
    </row>
    <row r="12" spans="2:8" ht="21" x14ac:dyDescent="0.35">
      <c r="B12" s="1">
        <v>9</v>
      </c>
      <c r="C12" s="3"/>
      <c r="D12" s="4">
        <f>'[2]Summer 2016'!T12</f>
        <v>0</v>
      </c>
      <c r="E12" s="4">
        <f>'[2]Summer 2017'!T12</f>
        <v>0</v>
      </c>
      <c r="F12" s="4">
        <f>'[2]Summer 2018'!U12</f>
        <v>0</v>
      </c>
      <c r="G12" s="4"/>
      <c r="H12" s="4">
        <f>'[2]Summer 2020'!V12</f>
        <v>0</v>
      </c>
    </row>
    <row r="13" spans="2:8" x14ac:dyDescent="0.25">
      <c r="D13" s="6">
        <f>SUM(D4:D12)</f>
        <v>8</v>
      </c>
      <c r="E13" s="6">
        <f t="shared" ref="E13:H13" si="0">SUM(E4:E12)</f>
        <v>9</v>
      </c>
      <c r="F13" s="6">
        <f t="shared" si="0"/>
        <v>6</v>
      </c>
      <c r="G13" s="6">
        <f t="shared" si="0"/>
        <v>0</v>
      </c>
      <c r="H13" s="6">
        <f t="shared" si="0"/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G4" sqref="G4:G12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>
        <f>'Yearly Fine Arts Total'!D4/'Yearly Fine Arts Total'!$D$13</f>
        <v>0.25</v>
      </c>
      <c r="E4" s="5">
        <f>'Yearly Fine Arts Total'!E4/'Yearly Fine Arts Total'!$E$13</f>
        <v>0.1111111111111111</v>
      </c>
      <c r="F4" s="5">
        <f>'Yearly Fine Arts Total'!F4/'Yearly Fine Arts Total'!$F$13</f>
        <v>0</v>
      </c>
      <c r="G4" s="5"/>
      <c r="H4" s="5"/>
    </row>
    <row r="5" spans="2:8" ht="21" x14ac:dyDescent="0.35">
      <c r="B5" s="1">
        <v>2</v>
      </c>
      <c r="C5" s="3"/>
      <c r="D5" s="5">
        <f>'Yearly Fine Arts Total'!D5/'Yearly Fine Arts Total'!$D$13</f>
        <v>0.125</v>
      </c>
      <c r="E5" s="5">
        <f>'Yearly Fine Arts Total'!E5/'Yearly Fine Arts Total'!$E$13</f>
        <v>0.22222222222222221</v>
      </c>
      <c r="F5" s="5">
        <f>'Yearly Fine Arts Total'!F5/'Yearly Fine Arts Total'!$F$13</f>
        <v>0.16666666666666666</v>
      </c>
      <c r="G5" s="5"/>
      <c r="H5" s="5"/>
    </row>
    <row r="6" spans="2:8" ht="21" x14ac:dyDescent="0.35">
      <c r="B6" s="1">
        <v>3</v>
      </c>
      <c r="C6" s="3"/>
      <c r="D6" s="5">
        <f>'Yearly Fine Arts Total'!D6/'Yearly Fine Arts Total'!$D$13</f>
        <v>0.25</v>
      </c>
      <c r="E6" s="5">
        <f>'Yearly Fine Arts Total'!E6/'Yearly Fine Arts Total'!$E$13</f>
        <v>0.1111111111111111</v>
      </c>
      <c r="F6" s="5">
        <f>'Yearly Fine Arts Total'!F6/'Yearly Fine Arts Total'!$F$13</f>
        <v>0.33333333333333331</v>
      </c>
      <c r="G6" s="5"/>
      <c r="H6" s="5"/>
    </row>
    <row r="7" spans="2:8" ht="21" x14ac:dyDescent="0.35">
      <c r="B7" s="1">
        <v>4</v>
      </c>
      <c r="C7" s="3"/>
      <c r="D7" s="5">
        <f>'Yearly Fine Arts Total'!D7/'Yearly Fine Arts Total'!$D$13</f>
        <v>0</v>
      </c>
      <c r="E7" s="5">
        <f>'Yearly Fine Arts Total'!E7/'Yearly Fine Arts Total'!$E$13</f>
        <v>0.22222222222222221</v>
      </c>
      <c r="F7" s="5">
        <f>'Yearly Fine Arts Total'!F7/'Yearly Fine Arts Total'!$F$13</f>
        <v>0.16666666666666666</v>
      </c>
      <c r="G7" s="5"/>
      <c r="H7" s="5"/>
    </row>
    <row r="8" spans="2:8" ht="21" x14ac:dyDescent="0.35">
      <c r="B8" s="1">
        <v>5</v>
      </c>
      <c r="C8" s="3"/>
      <c r="D8" s="5">
        <f>'Yearly Fine Arts Total'!D8/'Yearly Fine Arts Total'!$D$13</f>
        <v>0.375</v>
      </c>
      <c r="E8" s="5">
        <f>'Yearly Fine Arts Total'!E8/'Yearly Fine Arts Total'!$E$13</f>
        <v>0.22222222222222221</v>
      </c>
      <c r="F8" s="5">
        <f>'Yearly Fine Arts Total'!F8/'Yearly Fine Arts Total'!$F$13</f>
        <v>0</v>
      </c>
      <c r="G8" s="5"/>
      <c r="H8" s="5"/>
    </row>
    <row r="9" spans="2:8" ht="21" x14ac:dyDescent="0.35">
      <c r="B9" s="1">
        <v>6</v>
      </c>
      <c r="C9" s="3"/>
      <c r="D9" s="5">
        <f>'Yearly Fine Arts Total'!D9/'Yearly Fine Arts Total'!$D$13</f>
        <v>0</v>
      </c>
      <c r="E9" s="5">
        <f>'Yearly Fine Arts Total'!E9/'Yearly Fine Arts Total'!$E$13</f>
        <v>0.1111111111111111</v>
      </c>
      <c r="F9" s="5">
        <f>'Yearly Fine Arts Total'!F9/'Yearly Fine Arts Total'!$F$13</f>
        <v>0.33333333333333331</v>
      </c>
      <c r="G9" s="5"/>
      <c r="H9" s="5"/>
    </row>
    <row r="10" spans="2:8" ht="21" x14ac:dyDescent="0.35">
      <c r="B10" s="1">
        <v>7</v>
      </c>
      <c r="C10" s="3"/>
      <c r="D10" s="5">
        <f>'Yearly Fine Arts Total'!D10/'Yearly Fine Arts Total'!$D$13</f>
        <v>0</v>
      </c>
      <c r="E10" s="5">
        <f>'Yearly Fine Arts Total'!E10/'Yearly Fine Arts Total'!$E$13</f>
        <v>0</v>
      </c>
      <c r="F10" s="5">
        <f>'Yearly Fine Arts Total'!F10/'Yearly Fine Arts Total'!$F$13</f>
        <v>0</v>
      </c>
      <c r="G10" s="5"/>
      <c r="H10" s="5"/>
    </row>
    <row r="11" spans="2:8" ht="21" x14ac:dyDescent="0.35">
      <c r="B11" s="1">
        <v>8</v>
      </c>
      <c r="C11" s="3"/>
      <c r="D11" s="5">
        <f>'Yearly Fine Arts Total'!D11/'Yearly Fine Arts Total'!$D$13</f>
        <v>0</v>
      </c>
      <c r="E11" s="5">
        <f>'Yearly Fine Arts Total'!E11/'Yearly Fine Arts Total'!$E$13</f>
        <v>0</v>
      </c>
      <c r="F11" s="5">
        <f>'Yearly Fine Arts Total'!F11/'Yearly Fine Arts Total'!$F$13</f>
        <v>0</v>
      </c>
      <c r="G11" s="5"/>
      <c r="H11" s="5"/>
    </row>
    <row r="12" spans="2:8" ht="21" x14ac:dyDescent="0.35">
      <c r="B12" s="1">
        <v>9</v>
      </c>
      <c r="C12" s="3"/>
      <c r="D12" s="5">
        <f>'Yearly Fine Arts Total'!D12/'Yearly Fine Arts Total'!$D$13</f>
        <v>0</v>
      </c>
      <c r="E12" s="5">
        <f>'Yearly Fine Arts Total'!E12/'Yearly Fine Arts Total'!$E$13</f>
        <v>0</v>
      </c>
      <c r="F12" s="5">
        <f>'Yearly Fine Arts Total'!F12/'Yearly Fine Arts Total'!$F$13</f>
        <v>0</v>
      </c>
      <c r="G12" s="5"/>
      <c r="H12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G13" sqref="G13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>
        <f>'[1]Summer 2016'!K4/'[1]Summer 2016'!$K$13</f>
        <v>0</v>
      </c>
      <c r="E4" s="5">
        <f>'[1]Summer 2017'!K4/'[1]Summer 2017'!$K$13</f>
        <v>9.5238095238095233E-2</v>
      </c>
      <c r="F4" s="5">
        <f>'[1]Summer 2018'!K4/'[1]Summer 2018'!$K$13</f>
        <v>0.25</v>
      </c>
      <c r="G4" s="5">
        <f>'Yearly Totals Maths'!G4/'Yearly Totals Maths'!$G$13</f>
        <v>0.30769230769230771</v>
      </c>
      <c r="H4" s="5">
        <f>'[1]Summer 2020'!O4/'[1]Summer 2020'!$O$13</f>
        <v>0.21739130434782608</v>
      </c>
    </row>
    <row r="5" spans="2:8" ht="21" x14ac:dyDescent="0.35">
      <c r="B5" s="1">
        <v>2</v>
      </c>
      <c r="C5" s="3"/>
      <c r="D5" s="5">
        <f>'[1]Summer 2016'!K5/'[1]Summer 2016'!$K$13</f>
        <v>0.13043478260869565</v>
      </c>
      <c r="E5" s="5">
        <f>'[1]Summer 2017'!K5/'[1]Summer 2017'!$K$13</f>
        <v>0.23809523809523808</v>
      </c>
      <c r="F5" s="5">
        <f>'[1]Summer 2018'!K5/'[1]Summer 2018'!$K$13</f>
        <v>0.25</v>
      </c>
      <c r="G5" s="5">
        <f>'Yearly Totals Maths'!G5/'Yearly Totals Maths'!$G$13</f>
        <v>0.23076923076923078</v>
      </c>
      <c r="H5" s="5">
        <f>'[1]Summer 2020'!O5/'[1]Summer 2020'!$O$13</f>
        <v>0.30434782608695654</v>
      </c>
    </row>
    <row r="6" spans="2:8" ht="21" x14ac:dyDescent="0.35">
      <c r="B6" s="1">
        <v>3</v>
      </c>
      <c r="C6" s="3"/>
      <c r="D6" s="5">
        <f>'[1]Summer 2016'!K6/'[1]Summer 2016'!$K$13</f>
        <v>0.30434782608695654</v>
      </c>
      <c r="E6" s="5">
        <f>'[1]Summer 2017'!K6/'[1]Summer 2017'!$K$13</f>
        <v>0.14285714285714285</v>
      </c>
      <c r="F6" s="5">
        <f>'[1]Summer 2018'!K6/'[1]Summer 2018'!$K$13</f>
        <v>0.3</v>
      </c>
      <c r="G6" s="5">
        <f>'Yearly Totals Maths'!G6/'Yearly Totals Maths'!$G$13</f>
        <v>0.23076923076923078</v>
      </c>
      <c r="H6" s="5">
        <f>'[1]Summer 2020'!O6/'[1]Summer 2020'!$O$13</f>
        <v>0.13043478260869565</v>
      </c>
    </row>
    <row r="7" spans="2:8" ht="21" x14ac:dyDescent="0.35">
      <c r="B7" s="1">
        <v>4</v>
      </c>
      <c r="C7" s="3"/>
      <c r="D7" s="5">
        <f>'[1]Summer 2016'!K7/'[1]Summer 2016'!$K$13</f>
        <v>0.52173913043478259</v>
      </c>
      <c r="E7" s="5">
        <f>'[1]Summer 2017'!K7/'[1]Summer 2017'!$K$13</f>
        <v>0.2857142857142857</v>
      </c>
      <c r="F7" s="5">
        <f>'[1]Summer 2018'!K7/'[1]Summer 2018'!$K$13</f>
        <v>0.1</v>
      </c>
      <c r="G7" s="5">
        <f>'Yearly Totals Maths'!G7/'Yearly Totals Maths'!$G$13</f>
        <v>7.6923076923076927E-2</v>
      </c>
      <c r="H7" s="5">
        <f>'[1]Summer 2020'!O7/'[1]Summer 2020'!$O$13</f>
        <v>0.17391304347826086</v>
      </c>
    </row>
    <row r="8" spans="2:8" ht="21" x14ac:dyDescent="0.35">
      <c r="B8" s="1">
        <v>5</v>
      </c>
      <c r="C8" s="3"/>
      <c r="D8" s="5">
        <f>'[1]Summer 2016'!K8/'[1]Summer 2016'!$K$13</f>
        <v>0</v>
      </c>
      <c r="E8" s="5">
        <f>'[1]Summer 2017'!K8/'[1]Summer 2017'!$K$13</f>
        <v>0.14285714285714285</v>
      </c>
      <c r="F8" s="5">
        <f>'[1]Summer 2018'!K8/'[1]Summer 2018'!$K$13</f>
        <v>0.05</v>
      </c>
      <c r="G8" s="5">
        <f>'Yearly Totals Maths'!G8/'Yearly Totals Maths'!$G$13</f>
        <v>0.15384615384615385</v>
      </c>
      <c r="H8" s="5">
        <f>'[1]Summer 2020'!O8/'[1]Summer 2020'!$O$13</f>
        <v>0.13043478260869565</v>
      </c>
    </row>
    <row r="9" spans="2:8" ht="21" x14ac:dyDescent="0.35">
      <c r="B9" s="1">
        <v>6</v>
      </c>
      <c r="C9" s="3"/>
      <c r="D9" s="5">
        <f>'[1]Summer 2016'!K9/'[1]Summer 2016'!$K$13</f>
        <v>0</v>
      </c>
      <c r="E9" s="5">
        <f>'[1]Summer 2017'!K9/'[1]Summer 2017'!$K$13</f>
        <v>4.7619047619047616E-2</v>
      </c>
      <c r="F9" s="5">
        <f>'[1]Summer 2018'!K9/'[1]Summer 2018'!$K$13</f>
        <v>0</v>
      </c>
      <c r="G9" s="5">
        <f>'Yearly Totals Maths'!G9/'Yearly Totals Maths'!$G$13</f>
        <v>0</v>
      </c>
      <c r="H9" s="5">
        <f>'[1]Summer 2020'!O9/'[1]Summer 2020'!$O$13</f>
        <v>0</v>
      </c>
    </row>
    <row r="10" spans="2:8" ht="21" x14ac:dyDescent="0.35">
      <c r="B10" s="1">
        <v>7</v>
      </c>
      <c r="C10" s="3"/>
      <c r="D10" s="5">
        <f>'[1]Summer 2016'!K10/'[1]Summer 2016'!$K$13</f>
        <v>4.3478260869565216E-2</v>
      </c>
      <c r="E10" s="5">
        <f>'[1]Summer 2017'!K10/'[1]Summer 2017'!$K$13</f>
        <v>4.7619047619047616E-2</v>
      </c>
      <c r="F10" s="5">
        <f>'[1]Summer 2018'!K10/'[1]Summer 2018'!$K$13</f>
        <v>0.05</v>
      </c>
      <c r="G10" s="5">
        <f>'Yearly Totals Maths'!G10/'Yearly Totals Maths'!$G$13</f>
        <v>0</v>
      </c>
      <c r="H10" s="5">
        <f>'[1]Summer 2020'!O10/'[1]Summer 2020'!$O$13</f>
        <v>4.3478260869565216E-2</v>
      </c>
    </row>
    <row r="11" spans="2:8" ht="21" x14ac:dyDescent="0.35">
      <c r="B11" s="1">
        <v>8</v>
      </c>
      <c r="C11" s="3"/>
      <c r="D11" s="5">
        <f>'[1]Summer 2016'!K11/'[1]Summer 2016'!$K$13</f>
        <v>0</v>
      </c>
      <c r="E11" s="5">
        <f>'[1]Summer 2017'!K11/'[1]Summer 2017'!$K$13</f>
        <v>0</v>
      </c>
      <c r="F11" s="5">
        <f>'[1]Summer 2018'!K11/'[1]Summer 2018'!$K$13</f>
        <v>0</v>
      </c>
      <c r="G11" s="5">
        <f>'Yearly Totals Maths'!G11/'Yearly Totals Maths'!$G$13</f>
        <v>0</v>
      </c>
      <c r="H11" s="5">
        <f>'[1]Summer 2020'!O11/'[1]Summer 2020'!$O$13</f>
        <v>0</v>
      </c>
    </row>
    <row r="12" spans="2:8" ht="21" x14ac:dyDescent="0.35">
      <c r="B12" s="1">
        <v>9</v>
      </c>
      <c r="C12" s="3"/>
      <c r="D12" s="5">
        <f>'[1]Summer 2016'!K12/'[1]Summer 2016'!$K$13</f>
        <v>0</v>
      </c>
      <c r="E12" s="5">
        <f>'[1]Summer 2017'!K12/'[1]Summer 2017'!$K$13</f>
        <v>0</v>
      </c>
      <c r="F12" s="5">
        <f>'[1]Summer 2018'!K12/'[1]Summer 2018'!$K$13</f>
        <v>0</v>
      </c>
      <c r="G12" s="5">
        <f>'Yearly Totals Maths'!G12/'Yearly Totals Maths'!$G$13</f>
        <v>0</v>
      </c>
      <c r="H12" s="5">
        <f>'[1]Summer 2020'!O12/'[1]Summer 2020'!$O$13</f>
        <v>0</v>
      </c>
    </row>
    <row r="13" spans="2:8" x14ac:dyDescent="0.25">
      <c r="G13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G14" sqref="G14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>
        <f>'[1]Summer 2016'!I4+'[1]Summer 2016'!J4</f>
        <v>0</v>
      </c>
      <c r="E4" s="4">
        <f>'[1]Summer 2017'!I4+'[1]Summer 2017'!J4</f>
        <v>3</v>
      </c>
      <c r="F4" s="4">
        <f>'[1]Summer 2018'!I4+'[1]Summer 2018'!J4</f>
        <v>2</v>
      </c>
      <c r="G4" s="4">
        <f>'[2]Summer 2019'!L4</f>
        <v>0</v>
      </c>
      <c r="H4" s="4">
        <f>'[1]Summer 2020'!M4+'[1]Summer 2020'!N4</f>
        <v>3</v>
      </c>
    </row>
    <row r="5" spans="2:8" ht="21" x14ac:dyDescent="0.35">
      <c r="B5" s="1">
        <v>2</v>
      </c>
      <c r="C5" s="3"/>
      <c r="D5" s="4">
        <f>'[1]Summer 2016'!I5+'[1]Summer 2016'!J5</f>
        <v>1</v>
      </c>
      <c r="E5" s="4">
        <f>'[1]Summer 2017'!I5+'[1]Summer 2017'!J5</f>
        <v>3</v>
      </c>
      <c r="F5" s="4">
        <f>'[1]Summer 2018'!I5+'[1]Summer 2018'!J5</f>
        <v>2</v>
      </c>
      <c r="G5" s="4">
        <f>'[2]Summer 2019'!L5</f>
        <v>2</v>
      </c>
      <c r="H5" s="4">
        <f>'[1]Summer 2020'!M5+'[1]Summer 2020'!N5</f>
        <v>3</v>
      </c>
    </row>
    <row r="6" spans="2:8" ht="21" x14ac:dyDescent="0.35">
      <c r="B6" s="1">
        <v>3</v>
      </c>
      <c r="C6" s="3"/>
      <c r="D6" s="4">
        <f>'[1]Summer 2016'!I6+'[1]Summer 2016'!J6</f>
        <v>8</v>
      </c>
      <c r="E6" s="4">
        <f>'[1]Summer 2017'!I6+'[1]Summer 2017'!J6</f>
        <v>6</v>
      </c>
      <c r="F6" s="4">
        <f>'[1]Summer 2018'!I6+'[1]Summer 2018'!J6</f>
        <v>5</v>
      </c>
      <c r="G6" s="4">
        <f>'[2]Summer 2019'!L6</f>
        <v>9</v>
      </c>
      <c r="H6" s="4">
        <f>'[1]Summer 2020'!M6+'[1]Summer 2020'!N6</f>
        <v>12</v>
      </c>
    </row>
    <row r="7" spans="2:8" ht="21" x14ac:dyDescent="0.35">
      <c r="B7" s="1">
        <v>4</v>
      </c>
      <c r="C7" s="3"/>
      <c r="D7" s="4">
        <f>'[1]Summer 2016'!I7+'[1]Summer 2016'!J7</f>
        <v>3</v>
      </c>
      <c r="E7" s="4">
        <f>'[1]Summer 2017'!I7+'[1]Summer 2017'!J7</f>
        <v>5</v>
      </c>
      <c r="F7" s="4">
        <f>'[1]Summer 2018'!I7+'[1]Summer 2018'!J7</f>
        <v>7</v>
      </c>
      <c r="G7" s="4">
        <f>'[2]Summer 2019'!L7</f>
        <v>4</v>
      </c>
      <c r="H7" s="4">
        <f>'[1]Summer 2020'!M7+'[1]Summer 2020'!N7</f>
        <v>10</v>
      </c>
    </row>
    <row r="8" spans="2:8" ht="21" x14ac:dyDescent="0.35">
      <c r="B8" s="1">
        <v>5</v>
      </c>
      <c r="C8" s="3"/>
      <c r="D8" s="4">
        <f>'[1]Summer 2016'!I8+'[1]Summer 2016'!J8</f>
        <v>1</v>
      </c>
      <c r="E8" s="4">
        <f>'[1]Summer 2017'!I8+'[1]Summer 2017'!J8</f>
        <v>4</v>
      </c>
      <c r="F8" s="4">
        <f>'[1]Summer 2018'!I8+'[1]Summer 2018'!J8</f>
        <v>3</v>
      </c>
      <c r="G8" s="4">
        <f>'[2]Summer 2019'!L8</f>
        <v>0</v>
      </c>
      <c r="H8" s="4">
        <f>'[1]Summer 2020'!M8+'[1]Summer 2020'!N8</f>
        <v>4</v>
      </c>
    </row>
    <row r="9" spans="2:8" ht="21" x14ac:dyDescent="0.35">
      <c r="B9" s="1">
        <v>6</v>
      </c>
      <c r="C9" s="3"/>
      <c r="D9" s="4">
        <f>'[1]Summer 2016'!I9+'[1]Summer 2016'!J9</f>
        <v>0</v>
      </c>
      <c r="E9" s="4">
        <f>'[1]Summer 2017'!I9+'[1]Summer 2017'!J9</f>
        <v>1</v>
      </c>
      <c r="F9" s="4">
        <f>'[1]Summer 2018'!I9+'[1]Summer 2018'!J9</f>
        <v>3</v>
      </c>
      <c r="G9" s="4">
        <f>'[2]Summer 2019'!L9</f>
        <v>1</v>
      </c>
      <c r="H9" s="4">
        <f>'[1]Summer 2020'!M9+'[1]Summer 2020'!N9</f>
        <v>3</v>
      </c>
    </row>
    <row r="10" spans="2:8" ht="21" x14ac:dyDescent="0.35">
      <c r="B10" s="1">
        <v>7</v>
      </c>
      <c r="C10" s="3"/>
      <c r="D10" s="4">
        <f>'[1]Summer 2016'!I10+'[1]Summer 2016'!J10</f>
        <v>1</v>
      </c>
      <c r="E10" s="4">
        <f>'[1]Summer 2017'!I10+'[1]Summer 2017'!J10</f>
        <v>0</v>
      </c>
      <c r="F10" s="4">
        <f>'[1]Summer 2018'!I10+'[1]Summer 2018'!J10</f>
        <v>0</v>
      </c>
      <c r="G10" s="4">
        <f>'[2]Summer 2019'!L10</f>
        <v>1</v>
      </c>
      <c r="H10" s="4">
        <f>'[1]Summer 2020'!M10+'[1]Summer 2020'!N10</f>
        <v>1</v>
      </c>
    </row>
    <row r="11" spans="2:8" ht="21" x14ac:dyDescent="0.35">
      <c r="B11" s="1">
        <v>8</v>
      </c>
      <c r="C11" s="3"/>
      <c r="D11" s="4">
        <f>'[1]Summer 2016'!I11+'[1]Summer 2016'!J11</f>
        <v>0</v>
      </c>
      <c r="E11" s="4">
        <f>'[1]Summer 2017'!I11+'[1]Summer 2017'!J11</f>
        <v>0</v>
      </c>
      <c r="F11" s="4">
        <f>'[1]Summer 2018'!I11+'[1]Summer 2018'!J11</f>
        <v>0</v>
      </c>
      <c r="G11" s="4">
        <f>'[2]Summer 2019'!L11</f>
        <v>0</v>
      </c>
      <c r="H11" s="4">
        <f>'[1]Summer 2020'!M11+'[1]Summer 2020'!N11</f>
        <v>0</v>
      </c>
    </row>
    <row r="12" spans="2:8" ht="21" x14ac:dyDescent="0.35">
      <c r="B12" s="1">
        <v>9</v>
      </c>
      <c r="C12" s="3"/>
      <c r="D12" s="4">
        <f>'[1]Summer 2016'!I12+'[1]Summer 2016'!J12</f>
        <v>0</v>
      </c>
      <c r="E12" s="4">
        <f>'[1]Summer 2017'!I12+'[1]Summer 2017'!J12</f>
        <v>0</v>
      </c>
      <c r="F12" s="4">
        <f>'[1]Summer 2018'!I12+'[1]Summer 2018'!J12</f>
        <v>0</v>
      </c>
      <c r="G12" s="4">
        <f>'[2]Summer 2019'!L12</f>
        <v>0</v>
      </c>
      <c r="H12" s="4">
        <f>'[1]Summer 2020'!M12+'[1]Summer 2020'!N12</f>
        <v>0</v>
      </c>
    </row>
    <row r="13" spans="2:8" x14ac:dyDescent="0.25">
      <c r="D13" s="6">
        <f>SUM(D4:D12)</f>
        <v>14</v>
      </c>
      <c r="E13" s="6">
        <f>SUM(E4:E12)</f>
        <v>22</v>
      </c>
      <c r="F13" s="6">
        <f t="shared" ref="F13:H13" si="0">SUM(F4:F12)</f>
        <v>22</v>
      </c>
      <c r="G13" s="6">
        <f t="shared" si="0"/>
        <v>17</v>
      </c>
      <c r="H13" s="6">
        <f t="shared" si="0"/>
        <v>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G4" sqref="G4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>
        <f>'Yearly Totals English'!D4/'Yearly Totals English'!$D$13</f>
        <v>0</v>
      </c>
      <c r="E4" s="5">
        <f>'Yearly Totals English'!E4/'Yearly Totals English'!$E$13</f>
        <v>0.13636363636363635</v>
      </c>
      <c r="F4" s="5">
        <f>'Yearly Totals English'!F4/'Yearly Totals English'!$F$13</f>
        <v>9.0909090909090912E-2</v>
      </c>
      <c r="G4" s="5">
        <f>'Yearly Totals English'!G4/'Yearly Totals English'!$G$13</f>
        <v>0</v>
      </c>
      <c r="H4" s="5">
        <f>'Yearly Totals English'!H4/'Yearly Totals English'!$H$13</f>
        <v>8.3333333333333329E-2</v>
      </c>
    </row>
    <row r="5" spans="2:8" ht="21" x14ac:dyDescent="0.35">
      <c r="B5" s="1">
        <v>2</v>
      </c>
      <c r="C5" s="3"/>
      <c r="D5" s="5">
        <f>'Yearly Totals English'!D5/'Yearly Totals English'!$D$13</f>
        <v>7.1428571428571425E-2</v>
      </c>
      <c r="E5" s="5">
        <f>'Yearly Totals English'!E5/'Yearly Totals English'!$E$13</f>
        <v>0.13636363636363635</v>
      </c>
      <c r="F5" s="5">
        <f>'Yearly Totals English'!F5/'Yearly Totals English'!$F$13</f>
        <v>9.0909090909090912E-2</v>
      </c>
      <c r="G5" s="5">
        <f>'Yearly Totals English'!G5/'Yearly Totals English'!$G$13</f>
        <v>0.11764705882352941</v>
      </c>
      <c r="H5" s="5">
        <f>'Yearly Totals English'!H5/'Yearly Totals English'!$H$13</f>
        <v>8.3333333333333329E-2</v>
      </c>
    </row>
    <row r="6" spans="2:8" ht="21" x14ac:dyDescent="0.35">
      <c r="B6" s="1">
        <v>3</v>
      </c>
      <c r="C6" s="3"/>
      <c r="D6" s="5">
        <f>'Yearly Totals English'!D6/'Yearly Totals English'!$D$13</f>
        <v>0.5714285714285714</v>
      </c>
      <c r="E6" s="5">
        <f>'Yearly Totals English'!E6/'Yearly Totals English'!$E$13</f>
        <v>0.27272727272727271</v>
      </c>
      <c r="F6" s="5">
        <f>'Yearly Totals English'!F6/'Yearly Totals English'!$F$13</f>
        <v>0.22727272727272727</v>
      </c>
      <c r="G6" s="5">
        <f>'Yearly Totals English'!G6/'Yearly Totals English'!$G$13</f>
        <v>0.52941176470588236</v>
      </c>
      <c r="H6" s="5">
        <f>'Yearly Totals English'!H6/'Yearly Totals English'!$H$13</f>
        <v>0.33333333333333331</v>
      </c>
    </row>
    <row r="7" spans="2:8" ht="21" x14ac:dyDescent="0.35">
      <c r="B7" s="1">
        <v>4</v>
      </c>
      <c r="C7" s="3"/>
      <c r="D7" s="5">
        <f>'Yearly Totals English'!D7/'Yearly Totals English'!$D$13</f>
        <v>0.21428571428571427</v>
      </c>
      <c r="E7" s="5">
        <f>'Yearly Totals English'!E7/'Yearly Totals English'!$E$13</f>
        <v>0.22727272727272727</v>
      </c>
      <c r="F7" s="5">
        <f>'Yearly Totals English'!F7/'Yearly Totals English'!$F$13</f>
        <v>0.31818181818181818</v>
      </c>
      <c r="G7" s="5">
        <f>'Yearly Totals English'!G7/'Yearly Totals English'!$G$13</f>
        <v>0.23529411764705882</v>
      </c>
      <c r="H7" s="5">
        <f>'Yearly Totals English'!H7/'Yearly Totals English'!$H$13</f>
        <v>0.27777777777777779</v>
      </c>
    </row>
    <row r="8" spans="2:8" ht="21" x14ac:dyDescent="0.35">
      <c r="B8" s="1">
        <v>5</v>
      </c>
      <c r="C8" s="3"/>
      <c r="D8" s="5">
        <f>'Yearly Totals English'!D8/'Yearly Totals English'!$D$13</f>
        <v>7.1428571428571425E-2</v>
      </c>
      <c r="E8" s="5">
        <f>'Yearly Totals English'!E8/'Yearly Totals English'!$E$13</f>
        <v>0.18181818181818182</v>
      </c>
      <c r="F8" s="5">
        <f>'Yearly Totals English'!F8/'Yearly Totals English'!$F$13</f>
        <v>0.13636363636363635</v>
      </c>
      <c r="G8" s="5">
        <f>'Yearly Totals English'!G8/'Yearly Totals English'!$G$13</f>
        <v>0</v>
      </c>
      <c r="H8" s="5">
        <f>'Yearly Totals English'!H8/'Yearly Totals English'!$H$13</f>
        <v>0.1111111111111111</v>
      </c>
    </row>
    <row r="9" spans="2:8" ht="21" x14ac:dyDescent="0.35">
      <c r="B9" s="1">
        <v>6</v>
      </c>
      <c r="C9" s="3"/>
      <c r="D9" s="5">
        <f>'Yearly Totals English'!D9/'Yearly Totals English'!$D$13</f>
        <v>0</v>
      </c>
      <c r="E9" s="5">
        <f>'Yearly Totals English'!E9/'Yearly Totals English'!$E$13</f>
        <v>4.5454545454545456E-2</v>
      </c>
      <c r="F9" s="5">
        <f>'Yearly Totals English'!F9/'Yearly Totals English'!$F$13</f>
        <v>0.13636363636363635</v>
      </c>
      <c r="G9" s="5">
        <f>'Yearly Totals English'!G9/'Yearly Totals English'!$G$13</f>
        <v>5.8823529411764705E-2</v>
      </c>
      <c r="H9" s="5">
        <f>'Yearly Totals English'!H9/'Yearly Totals English'!$H$13</f>
        <v>8.3333333333333329E-2</v>
      </c>
    </row>
    <row r="10" spans="2:8" ht="21" x14ac:dyDescent="0.35">
      <c r="B10" s="1">
        <v>7</v>
      </c>
      <c r="C10" s="3"/>
      <c r="D10" s="5">
        <f>'Yearly Totals English'!D10/'Yearly Totals English'!$D$13</f>
        <v>7.1428571428571425E-2</v>
      </c>
      <c r="E10" s="5">
        <f>'Yearly Totals English'!E10/'Yearly Totals English'!$E$13</f>
        <v>0</v>
      </c>
      <c r="F10" s="5">
        <f>'Yearly Totals English'!F10/'Yearly Totals English'!$F$13</f>
        <v>0</v>
      </c>
      <c r="G10" s="5">
        <f>'Yearly Totals English'!G10/'Yearly Totals English'!$G$13</f>
        <v>5.8823529411764705E-2</v>
      </c>
      <c r="H10" s="5">
        <f>'Yearly Totals English'!H10/'Yearly Totals English'!$H$13</f>
        <v>2.7777777777777776E-2</v>
      </c>
    </row>
    <row r="11" spans="2:8" ht="21" x14ac:dyDescent="0.35">
      <c r="B11" s="1">
        <v>8</v>
      </c>
      <c r="C11" s="3"/>
      <c r="D11" s="5">
        <f>'Yearly Totals English'!D11/'Yearly Totals English'!$D$13</f>
        <v>0</v>
      </c>
      <c r="E11" s="5">
        <f>'Yearly Totals English'!E11/'Yearly Totals English'!$E$13</f>
        <v>0</v>
      </c>
      <c r="F11" s="5">
        <f>'Yearly Totals English'!F11/'Yearly Totals English'!$F$13</f>
        <v>0</v>
      </c>
      <c r="G11" s="5">
        <f>'Yearly Totals English'!G11/'Yearly Totals English'!$G$13</f>
        <v>0</v>
      </c>
      <c r="H11" s="5">
        <f>'Yearly Totals English'!H11/'Yearly Totals English'!$H$13</f>
        <v>0</v>
      </c>
    </row>
    <row r="12" spans="2:8" ht="21" x14ac:dyDescent="0.35">
      <c r="B12" s="1">
        <v>9</v>
      </c>
      <c r="C12" s="3"/>
      <c r="D12" s="5">
        <f>'Yearly Totals English'!D12/'Yearly Totals English'!$D$13</f>
        <v>0</v>
      </c>
      <c r="E12" s="5">
        <f>'Yearly Totals English'!E12/'Yearly Totals English'!$E$13</f>
        <v>0</v>
      </c>
      <c r="F12" s="5">
        <f>'Yearly Totals English'!F12/'Yearly Totals English'!$F$13</f>
        <v>0</v>
      </c>
      <c r="G12" s="5">
        <f>'Yearly Totals English'!G12/'Yearly Totals English'!$G$13</f>
        <v>0</v>
      </c>
      <c r="H12" s="5">
        <f>'Yearly Totals English'!H12/'Yearly Totals English'!$H$13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H4" sqref="H4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/>
      <c r="E4" s="4"/>
      <c r="F4" s="4"/>
      <c r="G4" s="4">
        <f>'[2]Summer 2019'!O4</f>
        <v>0</v>
      </c>
      <c r="H4" s="4">
        <f>'[2]Summer 2020'!Q4</f>
        <v>0</v>
      </c>
    </row>
    <row r="5" spans="2:8" ht="21" x14ac:dyDescent="0.35">
      <c r="B5" s="1">
        <v>2</v>
      </c>
      <c r="C5" s="3"/>
      <c r="D5" s="4"/>
      <c r="E5" s="4"/>
      <c r="F5" s="4"/>
      <c r="G5" s="4">
        <f>'[2]Summer 2019'!O5</f>
        <v>0</v>
      </c>
      <c r="H5" s="4">
        <f>'[2]Summer 2020'!Q5</f>
        <v>0</v>
      </c>
    </row>
    <row r="6" spans="2:8" ht="21" x14ac:dyDescent="0.35">
      <c r="B6" s="1">
        <v>3</v>
      </c>
      <c r="C6" s="3"/>
      <c r="D6" s="4"/>
      <c r="E6" s="4"/>
      <c r="F6" s="4"/>
      <c r="G6" s="4">
        <f>'[2]Summer 2019'!O6</f>
        <v>0</v>
      </c>
      <c r="H6" s="4">
        <f>'[2]Summer 2020'!Q6</f>
        <v>1</v>
      </c>
    </row>
    <row r="7" spans="2:8" ht="21" x14ac:dyDescent="0.35">
      <c r="B7" s="1">
        <v>4</v>
      </c>
      <c r="C7" s="3"/>
      <c r="D7" s="4"/>
      <c r="E7" s="4"/>
      <c r="F7" s="4"/>
      <c r="G7" s="4">
        <f>'[2]Summer 2019'!O7</f>
        <v>0</v>
      </c>
      <c r="H7" s="4">
        <f>'[2]Summer 2020'!Q7</f>
        <v>2</v>
      </c>
    </row>
    <row r="8" spans="2:8" ht="21" x14ac:dyDescent="0.35">
      <c r="B8" s="1">
        <v>5</v>
      </c>
      <c r="C8" s="3"/>
      <c r="D8" s="4"/>
      <c r="E8" s="4"/>
      <c r="F8" s="4"/>
      <c r="G8" s="4">
        <f>'[2]Summer 2019'!O8</f>
        <v>0</v>
      </c>
      <c r="H8" s="4">
        <f>'[2]Summer 2020'!Q8</f>
        <v>1</v>
      </c>
    </row>
    <row r="9" spans="2:8" ht="21" x14ac:dyDescent="0.35">
      <c r="B9" s="1">
        <v>6</v>
      </c>
      <c r="C9" s="3"/>
      <c r="D9" s="4"/>
      <c r="E9" s="4"/>
      <c r="F9" s="4"/>
      <c r="G9" s="4">
        <f>'[2]Summer 2019'!O9</f>
        <v>0</v>
      </c>
      <c r="H9" s="4">
        <f>'[2]Summer 2020'!Q9</f>
        <v>2</v>
      </c>
    </row>
    <row r="10" spans="2:8" ht="21" x14ac:dyDescent="0.35">
      <c r="B10" s="1">
        <v>7</v>
      </c>
      <c r="C10" s="3"/>
      <c r="D10" s="4"/>
      <c r="E10" s="4"/>
      <c r="F10" s="4"/>
      <c r="G10" s="4">
        <f>'[2]Summer 2019'!O10</f>
        <v>3</v>
      </c>
      <c r="H10" s="4">
        <f>'[2]Summer 2020'!Q10</f>
        <v>1</v>
      </c>
    </row>
    <row r="11" spans="2:8" ht="21" x14ac:dyDescent="0.35">
      <c r="B11" s="1">
        <v>8</v>
      </c>
      <c r="C11" s="3"/>
      <c r="D11" s="4"/>
      <c r="E11" s="4"/>
      <c r="F11" s="4"/>
      <c r="G11" s="4">
        <f>'[2]Summer 2019'!O11</f>
        <v>0</v>
      </c>
      <c r="H11" s="4">
        <f>'[2]Summer 2020'!Q11</f>
        <v>0</v>
      </c>
    </row>
    <row r="12" spans="2:8" ht="21" x14ac:dyDescent="0.35">
      <c r="B12" s="1">
        <v>9</v>
      </c>
      <c r="C12" s="3"/>
      <c r="D12" s="4"/>
      <c r="E12" s="4"/>
      <c r="F12" s="4"/>
      <c r="G12" s="4">
        <f>'[2]Summer 2019'!O12</f>
        <v>0</v>
      </c>
      <c r="H12" s="4">
        <f>'[2]Summer 2020'!Q12</f>
        <v>0</v>
      </c>
    </row>
    <row r="13" spans="2:8" x14ac:dyDescent="0.25">
      <c r="G13" s="6">
        <f>SUM(G4:G12)</f>
        <v>3</v>
      </c>
      <c r="H13" s="6">
        <f>SUM(H4:H12)</f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H4" sqref="H4:H12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/>
      <c r="E4" s="5"/>
      <c r="F4" s="5"/>
      <c r="G4" s="5">
        <f>'Yearly Art Total'!G4/'Yearly Art Total'!$G$13</f>
        <v>0</v>
      </c>
      <c r="H4" s="5">
        <f>SUM('Yearly Art Total'!H4/'Yearly Art Total'!$H$13)</f>
        <v>0</v>
      </c>
    </row>
    <row r="5" spans="2:8" ht="21" x14ac:dyDescent="0.35">
      <c r="B5" s="1">
        <v>2</v>
      </c>
      <c r="C5" s="3"/>
      <c r="D5" s="5"/>
      <c r="E5" s="5"/>
      <c r="F5" s="5"/>
      <c r="G5" s="5">
        <f>'Yearly Art Total'!G5/'Yearly Art Total'!$G$13</f>
        <v>0</v>
      </c>
      <c r="H5" s="5">
        <f>SUM('Yearly Art Total'!H5/'Yearly Art Total'!$H$13)</f>
        <v>0</v>
      </c>
    </row>
    <row r="6" spans="2:8" ht="21" x14ac:dyDescent="0.35">
      <c r="B6" s="1">
        <v>3</v>
      </c>
      <c r="C6" s="3"/>
      <c r="D6" s="5"/>
      <c r="E6" s="5"/>
      <c r="F6" s="5"/>
      <c r="G6" s="5">
        <f>'Yearly Art Total'!G6/'Yearly Art Total'!$G$13</f>
        <v>0</v>
      </c>
      <c r="H6" s="5">
        <f>SUM('Yearly Art Total'!H6/'Yearly Art Total'!$H$13)</f>
        <v>0.14285714285714285</v>
      </c>
    </row>
    <row r="7" spans="2:8" ht="21" x14ac:dyDescent="0.35">
      <c r="B7" s="1">
        <v>4</v>
      </c>
      <c r="C7" s="3"/>
      <c r="D7" s="5"/>
      <c r="E7" s="5"/>
      <c r="F7" s="5"/>
      <c r="G7" s="5">
        <f>'Yearly Art Total'!G7/'Yearly Art Total'!$G$13</f>
        <v>0</v>
      </c>
      <c r="H7" s="5">
        <f>SUM('Yearly Art Total'!H7/'Yearly Art Total'!$H$13)</f>
        <v>0.2857142857142857</v>
      </c>
    </row>
    <row r="8" spans="2:8" ht="21" x14ac:dyDescent="0.35">
      <c r="B8" s="1">
        <v>5</v>
      </c>
      <c r="C8" s="3"/>
      <c r="D8" s="5"/>
      <c r="E8" s="5"/>
      <c r="F8" s="5"/>
      <c r="G8" s="5">
        <f>'Yearly Art Total'!G8/'Yearly Art Total'!$G$13</f>
        <v>0</v>
      </c>
      <c r="H8" s="5">
        <f>SUM('Yearly Art Total'!H8/'Yearly Art Total'!$H$13)</f>
        <v>0.14285714285714285</v>
      </c>
    </row>
    <row r="9" spans="2:8" ht="21" x14ac:dyDescent="0.35">
      <c r="B9" s="1">
        <v>6</v>
      </c>
      <c r="C9" s="3"/>
      <c r="D9" s="5"/>
      <c r="E9" s="5"/>
      <c r="F9" s="5"/>
      <c r="G9" s="5">
        <f>'Yearly Art Total'!G9/'Yearly Art Total'!$G$13</f>
        <v>0</v>
      </c>
      <c r="H9" s="5">
        <f>SUM('Yearly Art Total'!H9/'Yearly Art Total'!$H$13)</f>
        <v>0.2857142857142857</v>
      </c>
    </row>
    <row r="10" spans="2:8" ht="21" x14ac:dyDescent="0.35">
      <c r="B10" s="1">
        <v>7</v>
      </c>
      <c r="C10" s="3"/>
      <c r="D10" s="5"/>
      <c r="E10" s="5"/>
      <c r="F10" s="5"/>
      <c r="G10" s="5">
        <f>'Yearly Art Total'!G10/'Yearly Art Total'!$G$13</f>
        <v>1</v>
      </c>
      <c r="H10" s="5">
        <f>SUM('Yearly Art Total'!H10/'Yearly Art Total'!$H$13)</f>
        <v>0.14285714285714285</v>
      </c>
    </row>
    <row r="11" spans="2:8" ht="21" x14ac:dyDescent="0.35">
      <c r="B11" s="1">
        <v>8</v>
      </c>
      <c r="C11" s="3"/>
      <c r="D11" s="5"/>
      <c r="E11" s="5"/>
      <c r="F11" s="5"/>
      <c r="G11" s="5">
        <f>'Yearly Art Total'!G11/'Yearly Art Total'!$G$13</f>
        <v>0</v>
      </c>
      <c r="H11" s="5">
        <f>SUM('Yearly Art Total'!H11/'Yearly Art Total'!$H$13)</f>
        <v>0</v>
      </c>
    </row>
    <row r="12" spans="2:8" ht="21" x14ac:dyDescent="0.35">
      <c r="B12" s="1">
        <v>9</v>
      </c>
      <c r="C12" s="3"/>
      <c r="D12" s="5"/>
      <c r="E12" s="5"/>
      <c r="F12" s="5"/>
      <c r="G12" s="5">
        <f>'Yearly Art Total'!G12/'Yearly Art Total'!$G$13</f>
        <v>0</v>
      </c>
      <c r="H12" s="5">
        <f>SUM('Yearly Art Total'!H12/'Yearly Art Total'!$H$13)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G13" sqref="G13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/>
      <c r="E4" s="4">
        <f>'[2]Summer 2017'!Q4</f>
        <v>2</v>
      </c>
      <c r="F4" s="4">
        <f>'[2]Summer 2018'!Q4</f>
        <v>0</v>
      </c>
      <c r="G4" s="4">
        <f>'[2]Summer 2019'!P4</f>
        <v>0</v>
      </c>
      <c r="H4" s="4">
        <f>'[2]Summer 2020'!R4</f>
        <v>0</v>
      </c>
    </row>
    <row r="5" spans="2:8" ht="21" x14ac:dyDescent="0.35">
      <c r="B5" s="1">
        <v>2</v>
      </c>
      <c r="C5" s="3"/>
      <c r="D5" s="4"/>
      <c r="E5" s="4">
        <f>'[2]Summer 2017'!Q5</f>
        <v>4</v>
      </c>
      <c r="F5" s="4">
        <f>'[2]Summer 2018'!Q5</f>
        <v>2</v>
      </c>
      <c r="G5" s="4">
        <f>'[2]Summer 2019'!P5</f>
        <v>0</v>
      </c>
      <c r="H5" s="4">
        <f>'[2]Summer 2020'!R5</f>
        <v>0</v>
      </c>
    </row>
    <row r="6" spans="2:8" ht="21" x14ac:dyDescent="0.35">
      <c r="B6" s="1">
        <v>3</v>
      </c>
      <c r="C6" s="3"/>
      <c r="D6" s="4"/>
      <c r="E6" s="4">
        <f>'[2]Summer 2017'!Q6</f>
        <v>2</v>
      </c>
      <c r="F6" s="4">
        <f>'[2]Summer 2018'!Q6</f>
        <v>0</v>
      </c>
      <c r="G6" s="4">
        <f>'[2]Summer 2019'!P6</f>
        <v>0</v>
      </c>
      <c r="H6" s="4">
        <f>'[2]Summer 2020'!R6</f>
        <v>0</v>
      </c>
    </row>
    <row r="7" spans="2:8" ht="21" x14ac:dyDescent="0.35">
      <c r="B7" s="1">
        <v>4</v>
      </c>
      <c r="C7" s="3"/>
      <c r="D7" s="4"/>
      <c r="E7" s="4">
        <f>'[2]Summer 2017'!Q7</f>
        <v>6</v>
      </c>
      <c r="F7" s="4">
        <f>'[2]Summer 2018'!Q7</f>
        <v>2</v>
      </c>
      <c r="G7" s="4">
        <f>'[2]Summer 2019'!P7</f>
        <v>2</v>
      </c>
      <c r="H7" s="4">
        <f>'[2]Summer 2020'!R7</f>
        <v>3</v>
      </c>
    </row>
    <row r="8" spans="2:8" ht="21" x14ac:dyDescent="0.35">
      <c r="B8" s="1">
        <v>5</v>
      </c>
      <c r="C8" s="3"/>
      <c r="D8" s="4"/>
      <c r="E8" s="4">
        <f>'[2]Summer 2017'!Q8</f>
        <v>2</v>
      </c>
      <c r="F8" s="4">
        <f>'[2]Summer 2018'!Q8</f>
        <v>2</v>
      </c>
      <c r="G8" s="4">
        <f>'[2]Summer 2019'!P8</f>
        <v>1</v>
      </c>
      <c r="H8" s="4">
        <f>'[2]Summer 2020'!R8</f>
        <v>1</v>
      </c>
    </row>
    <row r="9" spans="2:8" ht="21" x14ac:dyDescent="0.35">
      <c r="B9" s="1">
        <v>6</v>
      </c>
      <c r="C9" s="3"/>
      <c r="D9" s="4"/>
      <c r="E9" s="4">
        <f>'[2]Summer 2017'!Q9</f>
        <v>0</v>
      </c>
      <c r="F9" s="4">
        <f>'[2]Summer 2018'!Q9</f>
        <v>1</v>
      </c>
      <c r="G9" s="4">
        <f>'[2]Summer 2019'!P9</f>
        <v>2</v>
      </c>
      <c r="H9" s="4">
        <f>'[2]Summer 2020'!R9</f>
        <v>1</v>
      </c>
    </row>
    <row r="10" spans="2:8" ht="21" x14ac:dyDescent="0.35">
      <c r="B10" s="1">
        <v>7</v>
      </c>
      <c r="C10" s="3"/>
      <c r="D10" s="4"/>
      <c r="E10" s="4">
        <f>'[2]Summer 2017'!Q10</f>
        <v>1</v>
      </c>
      <c r="F10" s="4">
        <f>'[2]Summer 2018'!Q10</f>
        <v>1</v>
      </c>
      <c r="G10" s="4">
        <f>'[2]Summer 2019'!P10</f>
        <v>0</v>
      </c>
      <c r="H10" s="4">
        <f>'[2]Summer 2020'!R10</f>
        <v>1</v>
      </c>
    </row>
    <row r="11" spans="2:8" ht="21" x14ac:dyDescent="0.35">
      <c r="B11" s="1">
        <v>8</v>
      </c>
      <c r="C11" s="3"/>
      <c r="D11" s="4"/>
      <c r="E11" s="4">
        <f>'[2]Summer 2017'!Q11</f>
        <v>0</v>
      </c>
      <c r="F11" s="4">
        <f>'[2]Summer 2018'!Q11</f>
        <v>0</v>
      </c>
      <c r="G11" s="4">
        <f>'[2]Summer 2019'!P11</f>
        <v>0</v>
      </c>
      <c r="H11" s="4">
        <f>'[2]Summer 2020'!R11</f>
        <v>0</v>
      </c>
    </row>
    <row r="12" spans="2:8" ht="21" x14ac:dyDescent="0.35">
      <c r="B12" s="1">
        <v>9</v>
      </c>
      <c r="C12" s="3"/>
      <c r="D12" s="4"/>
      <c r="E12" s="4">
        <f>'[2]Summer 2017'!Q12</f>
        <v>0</v>
      </c>
      <c r="F12" s="4">
        <f>'[2]Summer 2018'!Q12</f>
        <v>1</v>
      </c>
      <c r="G12" s="4">
        <f>'[2]Summer 2019'!P12</f>
        <v>0</v>
      </c>
      <c r="H12" s="4">
        <f>'[2]Summer 2020'!R12</f>
        <v>0</v>
      </c>
    </row>
    <row r="13" spans="2:8" x14ac:dyDescent="0.25">
      <c r="D13" s="6">
        <f>SUM(D4:D12)</f>
        <v>0</v>
      </c>
      <c r="E13" s="6">
        <f t="shared" ref="E13:H13" si="0">SUM(E4:E12)</f>
        <v>17</v>
      </c>
      <c r="F13" s="6">
        <f t="shared" si="0"/>
        <v>9</v>
      </c>
      <c r="G13" s="6">
        <f t="shared" si="0"/>
        <v>5</v>
      </c>
      <c r="H13" s="6">
        <f t="shared" si="0"/>
        <v>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G13" sqref="G13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5"/>
      <c r="E4" s="5">
        <f>'Yearly Photog Total'!E4/'Yearly Photog Total'!$E$13</f>
        <v>0.11764705882352941</v>
      </c>
      <c r="F4" s="5">
        <f>'Yearly Photog Total'!F4/'Yearly Photog Total'!$F$13</f>
        <v>0</v>
      </c>
      <c r="G4" s="5">
        <f>'Yearly Photog Total'!G4/'Yearly Photog Total'!$G$13</f>
        <v>0</v>
      </c>
      <c r="H4" s="5">
        <f>'Yearly Photog Total'!H4/'Yearly Photog Total'!$H$13</f>
        <v>0</v>
      </c>
    </row>
    <row r="5" spans="2:8" ht="21" x14ac:dyDescent="0.35">
      <c r="B5" s="1">
        <v>2</v>
      </c>
      <c r="C5" s="3"/>
      <c r="D5" s="5"/>
      <c r="E5" s="5">
        <f>'Yearly Photog Total'!E5/'Yearly Photog Total'!$E$13</f>
        <v>0.23529411764705882</v>
      </c>
      <c r="F5" s="5">
        <f>'Yearly Photog Total'!F5/'Yearly Photog Total'!$F$13</f>
        <v>0.22222222222222221</v>
      </c>
      <c r="G5" s="5">
        <f>'Yearly Photog Total'!G5/'Yearly Photog Total'!$G$13</f>
        <v>0</v>
      </c>
      <c r="H5" s="5">
        <f>'Yearly Photog Total'!H5/'Yearly Photog Total'!$H$13</f>
        <v>0</v>
      </c>
    </row>
    <row r="6" spans="2:8" ht="21" x14ac:dyDescent="0.35">
      <c r="B6" s="1">
        <v>3</v>
      </c>
      <c r="C6" s="3"/>
      <c r="D6" s="5"/>
      <c r="E6" s="5">
        <f>'Yearly Photog Total'!E6/'Yearly Photog Total'!$E$13</f>
        <v>0.11764705882352941</v>
      </c>
      <c r="F6" s="5">
        <f>'Yearly Photog Total'!F6/'Yearly Photog Total'!$F$13</f>
        <v>0</v>
      </c>
      <c r="G6" s="5">
        <f>'Yearly Photog Total'!G6/'Yearly Photog Total'!$G$13</f>
        <v>0</v>
      </c>
      <c r="H6" s="5">
        <f>'Yearly Photog Total'!H6/'Yearly Photog Total'!$H$13</f>
        <v>0</v>
      </c>
    </row>
    <row r="7" spans="2:8" ht="21" x14ac:dyDescent="0.35">
      <c r="B7" s="1">
        <v>4</v>
      </c>
      <c r="C7" s="3"/>
      <c r="D7" s="5"/>
      <c r="E7" s="5">
        <f>'Yearly Photog Total'!E7/'Yearly Photog Total'!$E$13</f>
        <v>0.35294117647058826</v>
      </c>
      <c r="F7" s="5">
        <f>'Yearly Photog Total'!F7/'Yearly Photog Total'!$F$13</f>
        <v>0.22222222222222221</v>
      </c>
      <c r="G7" s="5">
        <f>'Yearly Photog Total'!G7/'Yearly Photog Total'!$G$13</f>
        <v>0.4</v>
      </c>
      <c r="H7" s="5">
        <f>'Yearly Photog Total'!H7/'Yearly Photog Total'!$H$13</f>
        <v>0.5</v>
      </c>
    </row>
    <row r="8" spans="2:8" ht="21" x14ac:dyDescent="0.35">
      <c r="B8" s="1">
        <v>5</v>
      </c>
      <c r="C8" s="3"/>
      <c r="D8" s="5"/>
      <c r="E8" s="5">
        <f>'Yearly Photog Total'!E8/'Yearly Photog Total'!$E$13</f>
        <v>0.11764705882352941</v>
      </c>
      <c r="F8" s="5">
        <f>'Yearly Photog Total'!F8/'Yearly Photog Total'!$F$13</f>
        <v>0.22222222222222221</v>
      </c>
      <c r="G8" s="5">
        <f>'Yearly Photog Total'!G8/'Yearly Photog Total'!$G$13</f>
        <v>0.2</v>
      </c>
      <c r="H8" s="5">
        <f>'Yearly Photog Total'!H8/'Yearly Photog Total'!$H$13</f>
        <v>0.16666666666666666</v>
      </c>
    </row>
    <row r="9" spans="2:8" ht="21" x14ac:dyDescent="0.35">
      <c r="B9" s="1">
        <v>6</v>
      </c>
      <c r="C9" s="3"/>
      <c r="D9" s="5"/>
      <c r="E9" s="5">
        <f>'Yearly Photog Total'!E9/'Yearly Photog Total'!$E$13</f>
        <v>0</v>
      </c>
      <c r="F9" s="5">
        <f>'Yearly Photog Total'!F9/'Yearly Photog Total'!$F$13</f>
        <v>0.1111111111111111</v>
      </c>
      <c r="G9" s="5">
        <f>'Yearly Photog Total'!G9/'Yearly Photog Total'!$G$13</f>
        <v>0.4</v>
      </c>
      <c r="H9" s="5">
        <f>'Yearly Photog Total'!H9/'Yearly Photog Total'!$H$13</f>
        <v>0.16666666666666666</v>
      </c>
    </row>
    <row r="10" spans="2:8" ht="21" x14ac:dyDescent="0.35">
      <c r="B10" s="1">
        <v>7</v>
      </c>
      <c r="C10" s="3"/>
      <c r="D10" s="5"/>
      <c r="E10" s="5">
        <f>'Yearly Photog Total'!E10/'Yearly Photog Total'!$E$13</f>
        <v>5.8823529411764705E-2</v>
      </c>
      <c r="F10" s="5">
        <f>'Yearly Photog Total'!F10/'Yearly Photog Total'!$F$13</f>
        <v>0.1111111111111111</v>
      </c>
      <c r="G10" s="5">
        <f>'Yearly Photog Total'!G10/'Yearly Photog Total'!$G$13</f>
        <v>0</v>
      </c>
      <c r="H10" s="5">
        <f>'Yearly Photog Total'!H10/'Yearly Photog Total'!$H$13</f>
        <v>0.16666666666666666</v>
      </c>
    </row>
    <row r="11" spans="2:8" ht="21" x14ac:dyDescent="0.35">
      <c r="B11" s="1">
        <v>8</v>
      </c>
      <c r="C11" s="3"/>
      <c r="D11" s="5"/>
      <c r="E11" s="5">
        <f>'Yearly Photog Total'!E11/'Yearly Photog Total'!$E$13</f>
        <v>0</v>
      </c>
      <c r="F11" s="5">
        <f>'Yearly Photog Total'!F11/'Yearly Photog Total'!$F$13</f>
        <v>0</v>
      </c>
      <c r="G11" s="5">
        <f>'Yearly Photog Total'!G11/'Yearly Photog Total'!$G$13</f>
        <v>0</v>
      </c>
      <c r="H11" s="5">
        <f>'Yearly Photog Total'!H11/'Yearly Photog Total'!$H$13</f>
        <v>0</v>
      </c>
    </row>
    <row r="12" spans="2:8" ht="21" x14ac:dyDescent="0.35">
      <c r="B12" s="1">
        <v>9</v>
      </c>
      <c r="C12" s="3"/>
      <c r="D12" s="5"/>
      <c r="E12" s="5">
        <f>'Yearly Photog Total'!E12/'Yearly Photog Total'!$E$13</f>
        <v>0</v>
      </c>
      <c r="F12" s="5">
        <f>'Yearly Photog Total'!F12/'Yearly Photog Total'!$F$13</f>
        <v>0.1111111111111111</v>
      </c>
      <c r="G12" s="5">
        <f>'Yearly Photog Total'!G12/'Yearly Photog Total'!$G$13</f>
        <v>0</v>
      </c>
      <c r="H12" s="5">
        <f>'Yearly Photog Total'!H12/'Yearly Photog Total'!$H$13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H18" sqref="H18"/>
    </sheetView>
  </sheetViews>
  <sheetFormatPr defaultRowHeight="15" x14ac:dyDescent="0.25"/>
  <sheetData>
    <row r="2" spans="2:8" ht="23.25" x14ac:dyDescent="0.35">
      <c r="C2" s="1" t="s">
        <v>0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2:8" ht="21" x14ac:dyDescent="0.35">
      <c r="B3" s="1" t="s">
        <v>1</v>
      </c>
      <c r="C3" s="3"/>
      <c r="D3" s="3"/>
      <c r="E3" s="3"/>
      <c r="F3" s="3"/>
      <c r="G3" s="3"/>
      <c r="H3" s="3"/>
    </row>
    <row r="4" spans="2:8" ht="21" x14ac:dyDescent="0.35">
      <c r="B4" s="1">
        <v>1</v>
      </c>
      <c r="C4" s="3"/>
      <c r="D4" s="4">
        <f>'[2]Summer 2016'!R4</f>
        <v>2</v>
      </c>
      <c r="E4" s="4">
        <f>'[2]Summer 2017'!R4</f>
        <v>0</v>
      </c>
      <c r="F4" s="4">
        <f>'[2]Summer 2018'!R4</f>
        <v>0</v>
      </c>
      <c r="G4" s="8"/>
      <c r="H4" s="4">
        <f>'[2]Summer 2020'!S4</f>
        <v>0</v>
      </c>
    </row>
    <row r="5" spans="2:8" ht="21" x14ac:dyDescent="0.35">
      <c r="B5" s="1">
        <v>2</v>
      </c>
      <c r="C5" s="3"/>
      <c r="D5" s="4">
        <f>'[2]Summer 2016'!R5</f>
        <v>1</v>
      </c>
      <c r="E5" s="4">
        <f>'[2]Summer 2017'!R5</f>
        <v>0</v>
      </c>
      <c r="F5" s="4">
        <f>'[2]Summer 2018'!R5</f>
        <v>2</v>
      </c>
      <c r="G5" s="8"/>
      <c r="H5" s="4">
        <f>'[2]Summer 2020'!S5</f>
        <v>1</v>
      </c>
    </row>
    <row r="6" spans="2:8" ht="21" x14ac:dyDescent="0.35">
      <c r="B6" s="1">
        <v>3</v>
      </c>
      <c r="C6" s="3"/>
      <c r="D6" s="4">
        <f>'[2]Summer 2016'!R6</f>
        <v>1</v>
      </c>
      <c r="E6" s="4">
        <f>'[2]Summer 2017'!R6</f>
        <v>1</v>
      </c>
      <c r="F6" s="4">
        <f>'[2]Summer 2018'!R6</f>
        <v>0</v>
      </c>
      <c r="G6" s="8"/>
      <c r="H6" s="4">
        <f>'[2]Summer 2020'!S6</f>
        <v>1</v>
      </c>
    </row>
    <row r="7" spans="2:8" ht="21" x14ac:dyDescent="0.35">
      <c r="B7" s="1">
        <v>4</v>
      </c>
      <c r="C7" s="3"/>
      <c r="D7" s="4">
        <f>'[2]Summer 2016'!R7</f>
        <v>2</v>
      </c>
      <c r="E7" s="4">
        <f>'[2]Summer 2017'!R7</f>
        <v>3</v>
      </c>
      <c r="F7" s="4">
        <f>'[2]Summer 2018'!R7</f>
        <v>2</v>
      </c>
      <c r="G7" s="8"/>
      <c r="H7" s="4">
        <f>'[2]Summer 2020'!S7</f>
        <v>0</v>
      </c>
    </row>
    <row r="8" spans="2:8" ht="21" x14ac:dyDescent="0.35">
      <c r="B8" s="1">
        <v>5</v>
      </c>
      <c r="C8" s="3"/>
      <c r="D8" s="4">
        <f>'[2]Summer 2016'!R8</f>
        <v>0</v>
      </c>
      <c r="E8" s="4">
        <f>'[2]Summer 2017'!R8</f>
        <v>1</v>
      </c>
      <c r="F8" s="4">
        <f>'[2]Summer 2018'!R8</f>
        <v>2</v>
      </c>
      <c r="G8" s="8"/>
      <c r="H8" s="4">
        <f>'[2]Summer 2020'!S8</f>
        <v>0</v>
      </c>
    </row>
    <row r="9" spans="2:8" ht="21" x14ac:dyDescent="0.35">
      <c r="B9" s="1">
        <v>6</v>
      </c>
      <c r="C9" s="3"/>
      <c r="D9" s="4">
        <f>'[2]Summer 2016'!R9</f>
        <v>0</v>
      </c>
      <c r="E9" s="4">
        <f>'[2]Summer 2017'!R9</f>
        <v>0</v>
      </c>
      <c r="F9" s="4">
        <f>'[2]Summer 2018'!R9</f>
        <v>1</v>
      </c>
      <c r="G9" s="8"/>
      <c r="H9" s="4">
        <f>'[2]Summer 2020'!S9</f>
        <v>1</v>
      </c>
    </row>
    <row r="10" spans="2:8" ht="21" x14ac:dyDescent="0.35">
      <c r="B10" s="1">
        <v>7</v>
      </c>
      <c r="C10" s="3"/>
      <c r="D10" s="4">
        <f>'[2]Summer 2016'!R10</f>
        <v>0</v>
      </c>
      <c r="E10" s="4">
        <f>'[2]Summer 2017'!R10</f>
        <v>1</v>
      </c>
      <c r="F10" s="4">
        <f>'[2]Summer 2018'!R10</f>
        <v>1</v>
      </c>
      <c r="G10" s="8"/>
      <c r="H10" s="4">
        <f>'[2]Summer 2020'!S10</f>
        <v>2</v>
      </c>
    </row>
    <row r="11" spans="2:8" ht="21" x14ac:dyDescent="0.35">
      <c r="B11" s="1">
        <v>8</v>
      </c>
      <c r="C11" s="3"/>
      <c r="D11" s="4">
        <f>'[2]Summer 2016'!R11</f>
        <v>0</v>
      </c>
      <c r="E11" s="4">
        <f>'[2]Summer 2017'!R11</f>
        <v>0</v>
      </c>
      <c r="F11" s="4">
        <f>'[2]Summer 2018'!R11</f>
        <v>0</v>
      </c>
      <c r="G11" s="8"/>
      <c r="H11" s="4">
        <f>'[2]Summer 2020'!S11</f>
        <v>0</v>
      </c>
    </row>
    <row r="12" spans="2:8" ht="21" x14ac:dyDescent="0.35">
      <c r="B12" s="1">
        <v>9</v>
      </c>
      <c r="C12" s="3"/>
      <c r="D12" s="4">
        <f>'[2]Summer 2016'!R12</f>
        <v>0</v>
      </c>
      <c r="E12" s="4">
        <f>'[2]Summer 2017'!R12</f>
        <v>0</v>
      </c>
      <c r="F12" s="4">
        <f>'[2]Summer 2018'!R12</f>
        <v>1</v>
      </c>
      <c r="G12" s="8"/>
      <c r="H12" s="4">
        <f>'[2]Summer 2020'!S12</f>
        <v>0</v>
      </c>
    </row>
    <row r="13" spans="2:8" x14ac:dyDescent="0.25">
      <c r="D13" s="6">
        <f>SUM(D4:D12)</f>
        <v>6</v>
      </c>
      <c r="E13" s="6">
        <f t="shared" ref="E13:H13" si="0">SUM(E4:E12)</f>
        <v>6</v>
      </c>
      <c r="F13" s="6">
        <f t="shared" si="0"/>
        <v>9</v>
      </c>
      <c r="G13" s="6">
        <f t="shared" si="0"/>
        <v>0</v>
      </c>
      <c r="H13" s="6">
        <f t="shared" si="0"/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Yearly Totals Maths</vt:lpstr>
      <vt:lpstr>Yearly % Maths</vt:lpstr>
      <vt:lpstr>Yearly Totals English</vt:lpstr>
      <vt:lpstr>Yearly % English</vt:lpstr>
      <vt:lpstr>Yearly Art Total</vt:lpstr>
      <vt:lpstr>Yearly Art %</vt:lpstr>
      <vt:lpstr>Yearly Photog Total</vt:lpstr>
      <vt:lpstr>Yearly Photog %</vt:lpstr>
      <vt:lpstr>Yearly Graphics Total</vt:lpstr>
      <vt:lpstr>Yearly Graphics Percentage</vt:lpstr>
      <vt:lpstr>Yearly Science Total</vt:lpstr>
      <vt:lpstr>Yearly Science %</vt:lpstr>
      <vt:lpstr>Yearly Fine Arts Total</vt:lpstr>
      <vt:lpstr>Yearly Fine Arts %</vt:lpstr>
    </vt:vector>
  </TitlesOfParts>
  <Company>Blossom House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Ross</dc:creator>
  <cp:lastModifiedBy>Cameron Ross</cp:lastModifiedBy>
  <dcterms:created xsi:type="dcterms:W3CDTF">2020-09-14T13:53:23Z</dcterms:created>
  <dcterms:modified xsi:type="dcterms:W3CDTF">2020-10-06T13:35:52Z</dcterms:modified>
</cp:coreProperties>
</file>